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80" windowHeight="5970" tabRatio="958" activeTab="0"/>
  </bookViews>
  <sheets>
    <sheet name="Dec.št" sheetId="1" r:id="rId1"/>
    <sheet name="Ulomki" sheetId="2" r:id="rId2"/>
    <sheet name="Ab,ns,ob" sheetId="3" r:id="rId3"/>
    <sheet name="Večje,manjše1" sheetId="4" r:id="rId4"/>
    <sheet name="Večje,manjše2" sheetId="5" r:id="rId5"/>
    <sheet name="Povelikosti" sheetId="6" r:id="rId6"/>
    <sheet name="ŠtevilskaOs" sheetId="7" r:id="rId7"/>
    <sheet name="KONEC" sheetId="8" r:id="rId8"/>
    <sheet name="Pomoč1" sheetId="9" r:id="rId9"/>
    <sheet name="Pomoč2" sheetId="10" r:id="rId10"/>
    <sheet name="Pomoč3" sheetId="11" r:id="rId11"/>
    <sheet name="Pomoč4" sheetId="12" r:id="rId12"/>
    <sheet name="Pomoč5" sheetId="13" r:id="rId13"/>
    <sheet name="Pomoč6" sheetId="14" r:id="rId14"/>
  </sheets>
  <definedNames/>
  <calcPr fullCalcOnLoad="1"/>
</workbook>
</file>

<file path=xl/sharedStrings.xml><?xml version="1.0" encoding="utf-8"?>
<sst xmlns="http://schemas.openxmlformats.org/spreadsheetml/2006/main" count="242" uniqueCount="137">
  <si>
    <t>Dopolni tabelo!</t>
  </si>
  <si>
    <t xml:space="preserve">ULOMEK </t>
  </si>
  <si>
    <t>DEC. ŠT.</t>
  </si>
  <si>
    <t>OKRAJŠAN</t>
  </si>
  <si>
    <t>ULOMEK</t>
  </si>
  <si>
    <t>Absolutna, nasprotna in obratna vrednost števil</t>
  </si>
  <si>
    <t>1.naloga</t>
  </si>
  <si>
    <t>A</t>
  </si>
  <si>
    <t>B</t>
  </si>
  <si>
    <t>C</t>
  </si>
  <si>
    <t>D</t>
  </si>
  <si>
    <t>E</t>
  </si>
  <si>
    <t>0,5</t>
  </si>
  <si>
    <t>Dano je število 5.</t>
  </si>
  <si>
    <t>Pod katero črko je zapisana njegova:</t>
  </si>
  <si>
    <t xml:space="preserve">absolutna vrednost </t>
  </si>
  <si>
    <t xml:space="preserve">obratna vrednost </t>
  </si>
  <si>
    <t xml:space="preserve">nasprotna vrednost </t>
  </si>
  <si>
    <t>2.naloga</t>
  </si>
  <si>
    <t>0,17</t>
  </si>
  <si>
    <t>Dano je število  - 17.</t>
  </si>
  <si>
    <t>3.naloga</t>
  </si>
  <si>
    <t>0,4</t>
  </si>
  <si>
    <t>Dano je število                   .</t>
  </si>
  <si>
    <t>4.naloga</t>
  </si>
  <si>
    <t>1,8</t>
  </si>
  <si>
    <r>
      <t xml:space="preserve">Dano je število  </t>
    </r>
    <r>
      <rPr>
        <sz val="16"/>
        <color indexed="12"/>
        <rFont val="Arial CE"/>
        <family val="2"/>
      </rPr>
      <t xml:space="preserve">1 </t>
    </r>
    <r>
      <rPr>
        <sz val="12"/>
        <color indexed="12"/>
        <rFont val="Arial CE"/>
        <family val="2"/>
      </rPr>
      <t xml:space="preserve">                 .</t>
    </r>
  </si>
  <si>
    <t>5.naloga</t>
  </si>
  <si>
    <t>1,3</t>
  </si>
  <si>
    <r>
      <t xml:space="preserve">Dano je število   - </t>
    </r>
    <r>
      <rPr>
        <sz val="14"/>
        <color indexed="12"/>
        <rFont val="Arial CE"/>
        <family val="2"/>
      </rPr>
      <t>1,3</t>
    </r>
    <r>
      <rPr>
        <sz val="12"/>
        <color indexed="12"/>
        <rFont val="Arial CE"/>
        <family val="2"/>
      </rPr>
      <t xml:space="preserve"> .</t>
    </r>
  </si>
  <si>
    <t>6.naloga</t>
  </si>
  <si>
    <t>Dano je število  0,5.</t>
  </si>
  <si>
    <t>Primerjanje po velikosti</t>
  </si>
  <si>
    <r>
      <t xml:space="preserve">Vstavi znak  </t>
    </r>
    <r>
      <rPr>
        <b/>
        <sz val="14"/>
        <color indexed="12"/>
        <rFont val="Arial CE"/>
        <family val="2"/>
      </rPr>
      <t>&gt;</t>
    </r>
    <r>
      <rPr>
        <sz val="12"/>
        <color indexed="12"/>
        <rFont val="Arial CE"/>
        <family val="2"/>
      </rPr>
      <t xml:space="preserve"> ,  </t>
    </r>
    <r>
      <rPr>
        <b/>
        <sz val="14"/>
        <color indexed="12"/>
        <rFont val="Arial CE"/>
        <family val="2"/>
      </rPr>
      <t>&lt;</t>
    </r>
    <r>
      <rPr>
        <sz val="12"/>
        <color indexed="12"/>
        <rFont val="Arial CE"/>
        <family val="2"/>
      </rPr>
      <t xml:space="preserve">  ali </t>
    </r>
    <r>
      <rPr>
        <b/>
        <sz val="14"/>
        <color indexed="12"/>
        <rFont val="Arial CE"/>
        <family val="2"/>
      </rPr>
      <t xml:space="preserve"> =</t>
    </r>
    <r>
      <rPr>
        <sz val="12"/>
        <color indexed="12"/>
        <rFont val="Arial CE"/>
        <family val="2"/>
      </rPr>
      <t xml:space="preserve">  !</t>
    </r>
  </si>
  <si>
    <t>5,01</t>
  </si>
  <si>
    <t>0,05</t>
  </si>
  <si>
    <t>0,1</t>
  </si>
  <si>
    <t>0,09</t>
  </si>
  <si>
    <t>1,2</t>
  </si>
  <si>
    <t>0,12</t>
  </si>
  <si>
    <t>0,3</t>
  </si>
  <si>
    <t>0,30</t>
  </si>
  <si>
    <t>1,14</t>
  </si>
  <si>
    <t>11,4</t>
  </si>
  <si>
    <t>0,2</t>
  </si>
  <si>
    <t>0,04</t>
  </si>
  <si>
    <t>5,05</t>
  </si>
  <si>
    <t>3,2</t>
  </si>
  <si>
    <t>0,02</t>
  </si>
  <si>
    <t>Urejenje po velikosti</t>
  </si>
  <si>
    <t>Uredi števila po velikosti! Začni z najmanjšim.</t>
  </si>
  <si>
    <t>Na vsako sivo polje zapiši le eno število!</t>
  </si>
  <si>
    <t xml:space="preserve">a) </t>
  </si>
  <si>
    <t>,</t>
  </si>
  <si>
    <t>&lt;</t>
  </si>
  <si>
    <t xml:space="preserve">b) </t>
  </si>
  <si>
    <t xml:space="preserve">c) </t>
  </si>
  <si>
    <t xml:space="preserve">d) </t>
  </si>
  <si>
    <t>Števila na številski osi</t>
  </si>
  <si>
    <t>Katera številla na številski osi so označena?</t>
  </si>
  <si>
    <t>a)</t>
  </si>
  <si>
    <t>b)</t>
  </si>
  <si>
    <t>c)</t>
  </si>
  <si>
    <t>Rezultate zapiši z decimalnimi številkami!</t>
  </si>
  <si>
    <t>d)</t>
  </si>
  <si>
    <t>KONEC</t>
  </si>
  <si>
    <t>1.pojasnilo</t>
  </si>
  <si>
    <t xml:space="preserve">RAZŠIRI ULOMEK NA </t>
  </si>
  <si>
    <t xml:space="preserve">IMENOVALEC </t>
  </si>
  <si>
    <t>10, 100, 1000,...</t>
  </si>
  <si>
    <t>2.pojasnilo</t>
  </si>
  <si>
    <t>10,  6  7  8</t>
  </si>
  <si>
    <t>CELI DEL</t>
  </si>
  <si>
    <t>TISOČINE</t>
  </si>
  <si>
    <t>STOTINE</t>
  </si>
  <si>
    <t>DESETINE</t>
  </si>
  <si>
    <t>DECIMALKE ZAPIŠEMO V ŠTEVEC</t>
  </si>
  <si>
    <t>ULOMEK VEDNO OKRAJŠAMO!</t>
  </si>
  <si>
    <t xml:space="preserve">ŠTEVILO DECIMALK JE ENAKO </t>
  </si>
  <si>
    <t>ŠTEVILU NIČEL</t>
  </si>
  <si>
    <t>ABSOLUTNA VREDNOST</t>
  </si>
  <si>
    <t xml:space="preserve">nam pove, koliko enot je slika danega števila na </t>
  </si>
  <si>
    <t>številski osi oddaljena od izhodišča.</t>
  </si>
  <si>
    <t>| 2 | = 2</t>
  </si>
  <si>
    <t>MATEMATIČNI ZAPIS</t>
  </si>
  <si>
    <t>ABSOLUTNI VREDNOSTI TEH DVEH</t>
  </si>
  <si>
    <t>| - 2 | = 2</t>
  </si>
  <si>
    <t xml:space="preserve">ŠTEVIL STA ENAKI, KER STA SLIKI OBEH ŠTEVIL 2 ENOTI </t>
  </si>
  <si>
    <t>ODDALJENI OD IZHODIŠČA.</t>
  </si>
  <si>
    <t>| - 4 | = 4</t>
  </si>
  <si>
    <t>NASPROTNA VREDNOST -</t>
  </si>
  <si>
    <t xml:space="preserve">dobimo jo, ko sliko števila na številski osi </t>
  </si>
  <si>
    <t>prezrcalimo čez izhodišče.</t>
  </si>
  <si>
    <t xml:space="preserve">       ( + 3 ) = -  3</t>
  </si>
  <si>
    <t xml:space="preserve">    MATEMATIČNI ZAPIS</t>
  </si>
  <si>
    <t xml:space="preserve">NASPROTNA VREDNOST </t>
  </si>
  <si>
    <t>ŠTEVILA  3 JE - 3.</t>
  </si>
  <si>
    <t xml:space="preserve">       ( - 3 ) = +  3</t>
  </si>
  <si>
    <t>Če seštejemo število in njegovo nasprotno vrednost vedno dobimo 0.</t>
  </si>
  <si>
    <t>3.pojasnilo</t>
  </si>
  <si>
    <t>OBRATNA VREDNOST</t>
  </si>
  <si>
    <t>dobimo jo, če število zapišemo kot ulomek</t>
  </si>
  <si>
    <t>nato pa števec in imenovalec zamenjamo</t>
  </si>
  <si>
    <t>(ulomek obrnemo na glavo).</t>
  </si>
  <si>
    <t>število</t>
  </si>
  <si>
    <t>obratna vrednost</t>
  </si>
  <si>
    <t>Če pomnožimo število in njegovo obratno vrednost dobimo vedno 1.</t>
  </si>
  <si>
    <t>Primerjanje dveh decimalnih števil po velikosti</t>
  </si>
  <si>
    <t>POIŠČEMO PRVO MESTO NA KATEREM SE ZAPISA</t>
  </si>
  <si>
    <t>ŠTEVIL RAZLIKUJETA (OD LEVE PROTI DESNI).</t>
  </si>
  <si>
    <t xml:space="preserve">KER JE 3 &lt; 4, JE PRVO ŠTEVILO MANJŠE </t>
  </si>
  <si>
    <t>OD DRUGEGA.</t>
  </si>
  <si>
    <t>5,135 &lt; 5,149</t>
  </si>
  <si>
    <t xml:space="preserve">Pri številih, ki imajo različno število decimalk, si pomagamo tako , da dodamo </t>
  </si>
  <si>
    <t>ustrezno število ničel.</t>
  </si>
  <si>
    <t xml:space="preserve">Primer:   </t>
  </si>
  <si>
    <t>Primerjaj po velikosti!</t>
  </si>
  <si>
    <t>3,6   &gt;</t>
  </si>
  <si>
    <t>3,6 = 3,600</t>
  </si>
  <si>
    <t>6  &gt;  0</t>
  </si>
  <si>
    <t>Primerjanje ulomkov in decimalnih števil po velikosti po velikosti</t>
  </si>
  <si>
    <t xml:space="preserve">Pomagaj si tako, da obe števili, ki ju primerjaš po velikosti </t>
  </si>
  <si>
    <t>zapišeš z ulomkom ali obe z decimalno številko.</t>
  </si>
  <si>
    <t>Primerjanje ulomkov  po velikosti po velikosti</t>
  </si>
  <si>
    <t>PRIMARJAJ PO VELIKOSTI ŠTEVCA</t>
  </si>
  <si>
    <t>16 &gt; 15</t>
  </si>
  <si>
    <t>ULOMKA NAJPREJ RAZŠIRI NA SKUPNI IMENOVALEC.</t>
  </si>
  <si>
    <t>Pri urejanju števil si lahko pomagamo s številsko osjo.</t>
  </si>
  <si>
    <t xml:space="preserve">IZBRANO </t>
  </si>
  <si>
    <t>ŠTEVILO</t>
  </si>
  <si>
    <t>ŠTEVILA, KI LEŽIJO NA ŠTEVILSKI OSI</t>
  </si>
  <si>
    <r>
      <t>LEVO</t>
    </r>
    <r>
      <rPr>
        <sz val="12"/>
        <color indexed="12"/>
        <rFont val="Arial CE"/>
        <family val="2"/>
      </rPr>
      <t xml:space="preserve"> OD IZBRANEGA ŠTEVILA</t>
    </r>
  </si>
  <si>
    <r>
      <t>DESNO</t>
    </r>
    <r>
      <rPr>
        <sz val="12"/>
        <color indexed="12"/>
        <rFont val="Arial CE"/>
        <family val="2"/>
      </rPr>
      <t xml:space="preserve"> OD IZBRANEGA ŠTEVILA</t>
    </r>
  </si>
  <si>
    <r>
      <t xml:space="preserve">SO </t>
    </r>
    <r>
      <rPr>
        <b/>
        <sz val="12"/>
        <color indexed="10"/>
        <rFont val="Arial CE"/>
        <family val="2"/>
      </rPr>
      <t>MANJŠA</t>
    </r>
    <r>
      <rPr>
        <sz val="12"/>
        <color indexed="12"/>
        <rFont val="Arial CE"/>
        <family val="2"/>
      </rPr>
      <t xml:space="preserve"> OD NJEGA.</t>
    </r>
  </si>
  <si>
    <r>
      <t xml:space="preserve">SO </t>
    </r>
    <r>
      <rPr>
        <b/>
        <sz val="12"/>
        <color indexed="10"/>
        <rFont val="Arial CE"/>
        <family val="2"/>
      </rPr>
      <t>VEČJA</t>
    </r>
    <r>
      <rPr>
        <sz val="12"/>
        <color indexed="12"/>
        <rFont val="Arial CE"/>
        <family val="2"/>
      </rPr>
      <t xml:space="preserve"> OD NJEGA.</t>
    </r>
  </si>
  <si>
    <r>
      <t xml:space="preserve">Najprej moraš odčitati, kolikšna je </t>
    </r>
    <r>
      <rPr>
        <sz val="16"/>
        <color indexed="10"/>
        <rFont val="Arial CE"/>
        <family val="2"/>
      </rPr>
      <t>dolžina enote</t>
    </r>
  </si>
  <si>
    <t>nato pa reši nalogo!</t>
  </si>
</sst>
</file>

<file path=xl/styles.xml><?xml version="1.0" encoding="utf-8"?>
<styleSheet xmlns="http://schemas.openxmlformats.org/spreadsheetml/2006/main">
  <numFmts count="1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4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0"/>
      <color indexed="12"/>
      <name val="Arial CE"/>
      <family val="2"/>
    </font>
    <font>
      <sz val="12"/>
      <color indexed="12"/>
      <name val="Arial CE"/>
      <family val="2"/>
    </font>
    <font>
      <b/>
      <sz val="12"/>
      <color indexed="12"/>
      <name val="Arial CE"/>
      <family val="2"/>
    </font>
    <font>
      <sz val="16"/>
      <color indexed="12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4"/>
      <name val="Arial CE"/>
      <family val="2"/>
    </font>
    <font>
      <b/>
      <sz val="16"/>
      <color indexed="12"/>
      <name val="Arial CE"/>
      <family val="2"/>
    </font>
    <font>
      <sz val="14"/>
      <color indexed="8"/>
      <name val="Arial CE"/>
      <family val="2"/>
    </font>
    <font>
      <b/>
      <sz val="14"/>
      <color indexed="12"/>
      <name val="Arial CE"/>
      <family val="2"/>
    </font>
    <font>
      <b/>
      <sz val="14"/>
      <name val="Arial CE"/>
      <family val="0"/>
    </font>
    <font>
      <sz val="18"/>
      <color indexed="12"/>
      <name val="Arial CE"/>
      <family val="2"/>
    </font>
    <font>
      <sz val="20"/>
      <color indexed="12"/>
      <name val="Arial CE"/>
      <family val="2"/>
    </font>
    <font>
      <sz val="26"/>
      <color indexed="12"/>
      <name val="Arial CE"/>
      <family val="2"/>
    </font>
    <font>
      <b/>
      <sz val="12"/>
      <color indexed="10"/>
      <name val="Arial CE"/>
      <family val="0"/>
    </font>
    <font>
      <sz val="24"/>
      <name val="Arial CE"/>
      <family val="2"/>
    </font>
    <font>
      <b/>
      <sz val="18"/>
      <color indexed="10"/>
      <name val="Arial CE"/>
      <family val="2"/>
    </font>
    <font>
      <sz val="16"/>
      <color indexed="10"/>
      <name val="Arial CE"/>
      <family val="2"/>
    </font>
    <font>
      <sz val="72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7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7" fillId="2" borderId="3" xfId="0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0" fontId="16" fillId="2" borderId="13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/>
      <protection locked="0"/>
    </xf>
    <xf numFmtId="173" fontId="12" fillId="2" borderId="0" xfId="0" applyNumberFormat="1" applyFont="1" applyFill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6</xdr:row>
      <xdr:rowOff>0</xdr:rowOff>
    </xdr:from>
    <xdr:to>
      <xdr:col>3</xdr:col>
      <xdr:colOff>666750</xdr:colOff>
      <xdr:row>6</xdr:row>
      <xdr:rowOff>0</xdr:rowOff>
    </xdr:to>
    <xdr:sp>
      <xdr:nvSpPr>
        <xdr:cNvPr id="1" name="Line 6"/>
        <xdr:cNvSpPr>
          <a:spLocks/>
        </xdr:cNvSpPr>
      </xdr:nvSpPr>
      <xdr:spPr>
        <a:xfrm>
          <a:off x="3067050" y="1123950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304800</xdr:colOff>
      <xdr:row>6</xdr:row>
      <xdr:rowOff>0</xdr:rowOff>
    </xdr:from>
    <xdr:to>
      <xdr:col>4</xdr:col>
      <xdr:colOff>666750</xdr:colOff>
      <xdr:row>6</xdr:row>
      <xdr:rowOff>0</xdr:rowOff>
    </xdr:to>
    <xdr:sp>
      <xdr:nvSpPr>
        <xdr:cNvPr id="2" name="Line 10"/>
        <xdr:cNvSpPr>
          <a:spLocks/>
        </xdr:cNvSpPr>
      </xdr:nvSpPr>
      <xdr:spPr>
        <a:xfrm>
          <a:off x="4029075" y="1123950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6</xdr:row>
      <xdr:rowOff>0</xdr:rowOff>
    </xdr:from>
    <xdr:to>
      <xdr:col>5</xdr:col>
      <xdr:colOff>666750</xdr:colOff>
      <xdr:row>6</xdr:row>
      <xdr:rowOff>0</xdr:rowOff>
    </xdr:to>
    <xdr:sp>
      <xdr:nvSpPr>
        <xdr:cNvPr id="3" name="Line 11"/>
        <xdr:cNvSpPr>
          <a:spLocks/>
        </xdr:cNvSpPr>
      </xdr:nvSpPr>
      <xdr:spPr>
        <a:xfrm>
          <a:off x="4933950" y="1123950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6</xdr:row>
      <xdr:rowOff>0</xdr:rowOff>
    </xdr:from>
    <xdr:to>
      <xdr:col>6</xdr:col>
      <xdr:colOff>666750</xdr:colOff>
      <xdr:row>6</xdr:row>
      <xdr:rowOff>0</xdr:rowOff>
    </xdr:to>
    <xdr:sp>
      <xdr:nvSpPr>
        <xdr:cNvPr id="4" name="Line 12"/>
        <xdr:cNvSpPr>
          <a:spLocks/>
        </xdr:cNvSpPr>
      </xdr:nvSpPr>
      <xdr:spPr>
        <a:xfrm>
          <a:off x="5838825" y="1123950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6</xdr:row>
      <xdr:rowOff>0</xdr:rowOff>
    </xdr:from>
    <xdr:to>
      <xdr:col>7</xdr:col>
      <xdr:colOff>666750</xdr:colOff>
      <xdr:row>6</xdr:row>
      <xdr:rowOff>0</xdr:rowOff>
    </xdr:to>
    <xdr:sp>
      <xdr:nvSpPr>
        <xdr:cNvPr id="5" name="Line 13"/>
        <xdr:cNvSpPr>
          <a:spLocks/>
        </xdr:cNvSpPr>
      </xdr:nvSpPr>
      <xdr:spPr>
        <a:xfrm>
          <a:off x="6743700" y="1123950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304800</xdr:colOff>
      <xdr:row>13</xdr:row>
      <xdr:rowOff>0</xdr:rowOff>
    </xdr:from>
    <xdr:to>
      <xdr:col>3</xdr:col>
      <xdr:colOff>666750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067050" y="2543175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304800</xdr:colOff>
      <xdr:row>13</xdr:row>
      <xdr:rowOff>0</xdr:rowOff>
    </xdr:from>
    <xdr:to>
      <xdr:col>4</xdr:col>
      <xdr:colOff>666750</xdr:colOff>
      <xdr:row>13</xdr:row>
      <xdr:rowOff>0</xdr:rowOff>
    </xdr:to>
    <xdr:sp>
      <xdr:nvSpPr>
        <xdr:cNvPr id="7" name="Line 15"/>
        <xdr:cNvSpPr>
          <a:spLocks/>
        </xdr:cNvSpPr>
      </xdr:nvSpPr>
      <xdr:spPr>
        <a:xfrm>
          <a:off x="4029075" y="2543175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13</xdr:row>
      <xdr:rowOff>0</xdr:rowOff>
    </xdr:from>
    <xdr:to>
      <xdr:col>5</xdr:col>
      <xdr:colOff>666750</xdr:colOff>
      <xdr:row>13</xdr:row>
      <xdr:rowOff>0</xdr:rowOff>
    </xdr:to>
    <xdr:sp>
      <xdr:nvSpPr>
        <xdr:cNvPr id="8" name="Line 16"/>
        <xdr:cNvSpPr>
          <a:spLocks/>
        </xdr:cNvSpPr>
      </xdr:nvSpPr>
      <xdr:spPr>
        <a:xfrm>
          <a:off x="4933950" y="2543175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0</xdr:rowOff>
    </xdr:from>
    <xdr:to>
      <xdr:col>6</xdr:col>
      <xdr:colOff>666750</xdr:colOff>
      <xdr:row>13</xdr:row>
      <xdr:rowOff>0</xdr:rowOff>
    </xdr:to>
    <xdr:sp>
      <xdr:nvSpPr>
        <xdr:cNvPr id="9" name="Line 17"/>
        <xdr:cNvSpPr>
          <a:spLocks/>
        </xdr:cNvSpPr>
      </xdr:nvSpPr>
      <xdr:spPr>
        <a:xfrm>
          <a:off x="5838825" y="2543175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304800</xdr:colOff>
      <xdr:row>13</xdr:row>
      <xdr:rowOff>0</xdr:rowOff>
    </xdr:from>
    <xdr:to>
      <xdr:col>7</xdr:col>
      <xdr:colOff>666750</xdr:colOff>
      <xdr:row>13</xdr:row>
      <xdr:rowOff>0</xdr:rowOff>
    </xdr:to>
    <xdr:sp>
      <xdr:nvSpPr>
        <xdr:cNvPr id="10" name="Line 18"/>
        <xdr:cNvSpPr>
          <a:spLocks/>
        </xdr:cNvSpPr>
      </xdr:nvSpPr>
      <xdr:spPr>
        <a:xfrm>
          <a:off x="6743700" y="2543175"/>
          <a:ext cx="3619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8</xdr:row>
      <xdr:rowOff>19050</xdr:rowOff>
    </xdr:from>
    <xdr:to>
      <xdr:col>2</xdr:col>
      <xdr:colOff>533400</xdr:colOff>
      <xdr:row>11</xdr:row>
      <xdr:rowOff>28575</xdr:rowOff>
    </xdr:to>
    <xdr:sp>
      <xdr:nvSpPr>
        <xdr:cNvPr id="1" name="Rectangle 22"/>
        <xdr:cNvSpPr>
          <a:spLocks/>
        </xdr:cNvSpPr>
      </xdr:nvSpPr>
      <xdr:spPr>
        <a:xfrm>
          <a:off x="1733550" y="1504950"/>
          <a:ext cx="171450" cy="904875"/>
        </a:xfrm>
        <a:prstGeom prst="rect">
          <a:avLst/>
        </a:prstGeom>
        <a:noFill/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581025</xdr:colOff>
      <xdr:row>8</xdr:row>
      <xdr:rowOff>228600</xdr:rowOff>
    </xdr:from>
    <xdr:to>
      <xdr:col>5</xdr:col>
      <xdr:colOff>19050</xdr:colOff>
      <xdr:row>9</xdr:row>
      <xdr:rowOff>57150</xdr:rowOff>
    </xdr:to>
    <xdr:sp>
      <xdr:nvSpPr>
        <xdr:cNvPr id="2" name="Line 23"/>
        <xdr:cNvSpPr>
          <a:spLocks/>
        </xdr:cNvSpPr>
      </xdr:nvSpPr>
      <xdr:spPr>
        <a:xfrm flipV="1">
          <a:off x="1952625" y="1714500"/>
          <a:ext cx="1143000" cy="857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542925</xdr:colOff>
      <xdr:row>11</xdr:row>
      <xdr:rowOff>9525</xdr:rowOff>
    </xdr:from>
    <xdr:to>
      <xdr:col>4</xdr:col>
      <xdr:colOff>142875</xdr:colOff>
      <xdr:row>12</xdr:row>
      <xdr:rowOff>95250</xdr:rowOff>
    </xdr:to>
    <xdr:sp>
      <xdr:nvSpPr>
        <xdr:cNvPr id="3" name="Line 24"/>
        <xdr:cNvSpPr>
          <a:spLocks/>
        </xdr:cNvSpPr>
      </xdr:nvSpPr>
      <xdr:spPr>
        <a:xfrm>
          <a:off x="1914525" y="2390775"/>
          <a:ext cx="619125" cy="2762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25</xdr:row>
      <xdr:rowOff>28575</xdr:rowOff>
    </xdr:from>
    <xdr:to>
      <xdr:col>2</xdr:col>
      <xdr:colOff>409575</xdr:colOff>
      <xdr:row>27</xdr:row>
      <xdr:rowOff>228600</xdr:rowOff>
    </xdr:to>
    <xdr:sp>
      <xdr:nvSpPr>
        <xdr:cNvPr id="4" name="Rectangle 25"/>
        <xdr:cNvSpPr>
          <a:spLocks/>
        </xdr:cNvSpPr>
      </xdr:nvSpPr>
      <xdr:spPr>
        <a:xfrm>
          <a:off x="1638300" y="5010150"/>
          <a:ext cx="142875" cy="714375"/>
        </a:xfrm>
        <a:prstGeom prst="rect">
          <a:avLst/>
        </a:prstGeom>
        <a:noFill/>
        <a:ln w="1714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485775</xdr:colOff>
      <xdr:row>26</xdr:row>
      <xdr:rowOff>152400</xdr:rowOff>
    </xdr:from>
    <xdr:to>
      <xdr:col>4</xdr:col>
      <xdr:colOff>485775</xdr:colOff>
      <xdr:row>26</xdr:row>
      <xdr:rowOff>161925</xdr:rowOff>
    </xdr:to>
    <xdr:sp>
      <xdr:nvSpPr>
        <xdr:cNvPr id="5" name="Line 26"/>
        <xdr:cNvSpPr>
          <a:spLocks/>
        </xdr:cNvSpPr>
      </xdr:nvSpPr>
      <xdr:spPr>
        <a:xfrm>
          <a:off x="1857375" y="5391150"/>
          <a:ext cx="1019175" cy="95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44</xdr:row>
      <xdr:rowOff>219075</xdr:rowOff>
    </xdr:from>
    <xdr:to>
      <xdr:col>2</xdr:col>
      <xdr:colOff>514350</xdr:colOff>
      <xdr:row>44</xdr:row>
      <xdr:rowOff>219075</xdr:rowOff>
    </xdr:to>
    <xdr:sp>
      <xdr:nvSpPr>
        <xdr:cNvPr id="6" name="Line 27"/>
        <xdr:cNvSpPr>
          <a:spLocks/>
        </xdr:cNvSpPr>
      </xdr:nvSpPr>
      <xdr:spPr>
        <a:xfrm>
          <a:off x="1533525" y="902970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44</xdr:row>
      <xdr:rowOff>219075</xdr:rowOff>
    </xdr:from>
    <xdr:to>
      <xdr:col>4</xdr:col>
      <xdr:colOff>514350</xdr:colOff>
      <xdr:row>44</xdr:row>
      <xdr:rowOff>219075</xdr:rowOff>
    </xdr:to>
    <xdr:sp>
      <xdr:nvSpPr>
        <xdr:cNvPr id="7" name="Line 28"/>
        <xdr:cNvSpPr>
          <a:spLocks/>
        </xdr:cNvSpPr>
      </xdr:nvSpPr>
      <xdr:spPr>
        <a:xfrm>
          <a:off x="2552700" y="902970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47</xdr:row>
      <xdr:rowOff>219075</xdr:rowOff>
    </xdr:from>
    <xdr:to>
      <xdr:col>2</xdr:col>
      <xdr:colOff>514350</xdr:colOff>
      <xdr:row>47</xdr:row>
      <xdr:rowOff>219075</xdr:rowOff>
    </xdr:to>
    <xdr:sp>
      <xdr:nvSpPr>
        <xdr:cNvPr id="8" name="Line 29"/>
        <xdr:cNvSpPr>
          <a:spLocks/>
        </xdr:cNvSpPr>
      </xdr:nvSpPr>
      <xdr:spPr>
        <a:xfrm>
          <a:off x="1533525" y="967740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50</xdr:row>
      <xdr:rowOff>219075</xdr:rowOff>
    </xdr:from>
    <xdr:to>
      <xdr:col>2</xdr:col>
      <xdr:colOff>514350</xdr:colOff>
      <xdr:row>50</xdr:row>
      <xdr:rowOff>219075</xdr:rowOff>
    </xdr:to>
    <xdr:sp>
      <xdr:nvSpPr>
        <xdr:cNvPr id="9" name="Line 30"/>
        <xdr:cNvSpPr>
          <a:spLocks/>
        </xdr:cNvSpPr>
      </xdr:nvSpPr>
      <xdr:spPr>
        <a:xfrm>
          <a:off x="1533525" y="1032510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47</xdr:row>
      <xdr:rowOff>190500</xdr:rowOff>
    </xdr:from>
    <xdr:to>
      <xdr:col>3</xdr:col>
      <xdr:colOff>142875</xdr:colOff>
      <xdr:row>47</xdr:row>
      <xdr:rowOff>190500</xdr:rowOff>
    </xdr:to>
    <xdr:sp>
      <xdr:nvSpPr>
        <xdr:cNvPr id="10" name="Line 31"/>
        <xdr:cNvSpPr>
          <a:spLocks/>
        </xdr:cNvSpPr>
      </xdr:nvSpPr>
      <xdr:spPr>
        <a:xfrm>
          <a:off x="2085975" y="9648825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48</xdr:row>
      <xdr:rowOff>28575</xdr:rowOff>
    </xdr:from>
    <xdr:to>
      <xdr:col>3</xdr:col>
      <xdr:colOff>142875</xdr:colOff>
      <xdr:row>48</xdr:row>
      <xdr:rowOff>28575</xdr:rowOff>
    </xdr:to>
    <xdr:sp>
      <xdr:nvSpPr>
        <xdr:cNvPr id="11" name="Line 32"/>
        <xdr:cNvSpPr>
          <a:spLocks/>
        </xdr:cNvSpPr>
      </xdr:nvSpPr>
      <xdr:spPr>
        <a:xfrm>
          <a:off x="2085975" y="9715500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50</xdr:row>
      <xdr:rowOff>190500</xdr:rowOff>
    </xdr:from>
    <xdr:to>
      <xdr:col>3</xdr:col>
      <xdr:colOff>142875</xdr:colOff>
      <xdr:row>50</xdr:row>
      <xdr:rowOff>190500</xdr:rowOff>
    </xdr:to>
    <xdr:sp>
      <xdr:nvSpPr>
        <xdr:cNvPr id="12" name="Line 33"/>
        <xdr:cNvSpPr>
          <a:spLocks/>
        </xdr:cNvSpPr>
      </xdr:nvSpPr>
      <xdr:spPr>
        <a:xfrm>
          <a:off x="2085975" y="10296525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51</xdr:row>
      <xdr:rowOff>28575</xdr:rowOff>
    </xdr:from>
    <xdr:to>
      <xdr:col>3</xdr:col>
      <xdr:colOff>142875</xdr:colOff>
      <xdr:row>51</xdr:row>
      <xdr:rowOff>28575</xdr:rowOff>
    </xdr:to>
    <xdr:sp>
      <xdr:nvSpPr>
        <xdr:cNvPr id="13" name="Line 34"/>
        <xdr:cNvSpPr>
          <a:spLocks/>
        </xdr:cNvSpPr>
      </xdr:nvSpPr>
      <xdr:spPr>
        <a:xfrm>
          <a:off x="2085975" y="10363200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47</xdr:row>
      <xdr:rowOff>219075</xdr:rowOff>
    </xdr:from>
    <xdr:to>
      <xdr:col>4</xdr:col>
      <xdr:colOff>514350</xdr:colOff>
      <xdr:row>47</xdr:row>
      <xdr:rowOff>219075</xdr:rowOff>
    </xdr:to>
    <xdr:sp>
      <xdr:nvSpPr>
        <xdr:cNvPr id="14" name="Line 35"/>
        <xdr:cNvSpPr>
          <a:spLocks/>
        </xdr:cNvSpPr>
      </xdr:nvSpPr>
      <xdr:spPr>
        <a:xfrm>
          <a:off x="2552700" y="967740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50</xdr:row>
      <xdr:rowOff>219075</xdr:rowOff>
    </xdr:from>
    <xdr:to>
      <xdr:col>4</xdr:col>
      <xdr:colOff>514350</xdr:colOff>
      <xdr:row>50</xdr:row>
      <xdr:rowOff>219075</xdr:rowOff>
    </xdr:to>
    <xdr:sp>
      <xdr:nvSpPr>
        <xdr:cNvPr id="15" name="Line 36"/>
        <xdr:cNvSpPr>
          <a:spLocks/>
        </xdr:cNvSpPr>
      </xdr:nvSpPr>
      <xdr:spPr>
        <a:xfrm>
          <a:off x="2552700" y="1032510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438150</xdr:colOff>
      <xdr:row>51</xdr:row>
      <xdr:rowOff>200025</xdr:rowOff>
    </xdr:from>
    <xdr:to>
      <xdr:col>4</xdr:col>
      <xdr:colOff>476250</xdr:colOff>
      <xdr:row>52</xdr:row>
      <xdr:rowOff>142875</xdr:rowOff>
    </xdr:to>
    <xdr:sp>
      <xdr:nvSpPr>
        <xdr:cNvPr id="16" name="Line 37"/>
        <xdr:cNvSpPr>
          <a:spLocks/>
        </xdr:cNvSpPr>
      </xdr:nvSpPr>
      <xdr:spPr>
        <a:xfrm>
          <a:off x="2828925" y="10534650"/>
          <a:ext cx="28575" cy="1714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48</xdr:row>
      <xdr:rowOff>171450</xdr:rowOff>
    </xdr:from>
    <xdr:to>
      <xdr:col>4</xdr:col>
      <xdr:colOff>219075</xdr:colOff>
      <xdr:row>52</xdr:row>
      <xdr:rowOff>171450</xdr:rowOff>
    </xdr:to>
    <xdr:sp>
      <xdr:nvSpPr>
        <xdr:cNvPr id="17" name="Line 38"/>
        <xdr:cNvSpPr>
          <a:spLocks/>
        </xdr:cNvSpPr>
      </xdr:nvSpPr>
      <xdr:spPr>
        <a:xfrm flipH="1">
          <a:off x="2419350" y="9858375"/>
          <a:ext cx="180975" cy="8763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45</xdr:row>
      <xdr:rowOff>152400</xdr:rowOff>
    </xdr:from>
    <xdr:to>
      <xdr:col>6</xdr:col>
      <xdr:colOff>628650</xdr:colOff>
      <xdr:row>50</xdr:row>
      <xdr:rowOff>104775</xdr:rowOff>
    </xdr:to>
    <xdr:sp>
      <xdr:nvSpPr>
        <xdr:cNvPr id="18" name="Line 39"/>
        <xdr:cNvSpPr>
          <a:spLocks/>
        </xdr:cNvSpPr>
      </xdr:nvSpPr>
      <xdr:spPr>
        <a:xfrm flipH="1" flipV="1">
          <a:off x="2409825" y="9191625"/>
          <a:ext cx="1981200" cy="10191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44</xdr:row>
      <xdr:rowOff>66675</xdr:rowOff>
    </xdr:from>
    <xdr:to>
      <xdr:col>4</xdr:col>
      <xdr:colOff>0</xdr:colOff>
      <xdr:row>45</xdr:row>
      <xdr:rowOff>142875</xdr:rowOff>
    </xdr:to>
    <xdr:sp>
      <xdr:nvSpPr>
        <xdr:cNvPr id="19" name="Besedilo 40"/>
        <xdr:cNvSpPr txBox="1">
          <a:spLocks noChangeArrowheads="1"/>
        </xdr:cNvSpPr>
      </xdr:nvSpPr>
      <xdr:spPr>
        <a:xfrm>
          <a:off x="2076450" y="8877300"/>
          <a:ext cx="3143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&gt;</a:t>
          </a:r>
        </a:p>
      </xdr:txBody>
    </xdr:sp>
    <xdr:clientData/>
  </xdr:twoCellAnchor>
  <xdr:twoCellAnchor>
    <xdr:from>
      <xdr:col>3</xdr:col>
      <xdr:colOff>314325</xdr:colOff>
      <xdr:row>53</xdr:row>
      <xdr:rowOff>123825</xdr:rowOff>
    </xdr:from>
    <xdr:to>
      <xdr:col>4</xdr:col>
      <xdr:colOff>9525</xdr:colOff>
      <xdr:row>53</xdr:row>
      <xdr:rowOff>171450</xdr:rowOff>
    </xdr:to>
    <xdr:sp>
      <xdr:nvSpPr>
        <xdr:cNvPr id="20" name="Oval 41"/>
        <xdr:cNvSpPr>
          <a:spLocks/>
        </xdr:cNvSpPr>
      </xdr:nvSpPr>
      <xdr:spPr>
        <a:xfrm>
          <a:off x="2371725" y="10877550"/>
          <a:ext cx="28575" cy="47625"/>
        </a:xfrm>
        <a:prstGeom prst="ellipse">
          <a:avLst/>
        </a:prstGeom>
        <a:solidFill>
          <a:srgbClr val="0000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48</xdr:row>
      <xdr:rowOff>171450</xdr:rowOff>
    </xdr:from>
    <xdr:to>
      <xdr:col>6</xdr:col>
      <xdr:colOff>19050</xdr:colOff>
      <xdr:row>48</xdr:row>
      <xdr:rowOff>219075</xdr:rowOff>
    </xdr:to>
    <xdr:sp>
      <xdr:nvSpPr>
        <xdr:cNvPr id="21" name="Oval 42"/>
        <xdr:cNvSpPr>
          <a:spLocks/>
        </xdr:cNvSpPr>
      </xdr:nvSpPr>
      <xdr:spPr>
        <a:xfrm>
          <a:off x="3752850" y="9858375"/>
          <a:ext cx="28575" cy="47625"/>
        </a:xfrm>
        <a:prstGeom prst="ellipse">
          <a:avLst/>
        </a:prstGeom>
        <a:solidFill>
          <a:srgbClr val="0000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200025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371600" y="1647825"/>
          <a:ext cx="637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19050</xdr:rowOff>
    </xdr:from>
    <xdr:to>
      <xdr:col>7</xdr:col>
      <xdr:colOff>66675</xdr:colOff>
      <xdr:row>11</xdr:row>
      <xdr:rowOff>76200</xdr:rowOff>
    </xdr:to>
    <xdr:sp>
      <xdr:nvSpPr>
        <xdr:cNvPr id="2" name="Besedilo 2"/>
        <xdr:cNvSpPr txBox="1">
          <a:spLocks noChangeArrowheads="1"/>
        </xdr:cNvSpPr>
      </xdr:nvSpPr>
      <xdr:spPr>
        <a:xfrm>
          <a:off x="4362450" y="1828800"/>
          <a:ext cx="504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0</a:t>
          </a:r>
        </a:p>
      </xdr:txBody>
    </xdr:sp>
    <xdr:clientData/>
  </xdr:twoCellAnchor>
  <xdr:twoCellAnchor>
    <xdr:from>
      <xdr:col>6</xdr:col>
      <xdr:colOff>590550</xdr:colOff>
      <xdr:row>10</xdr:row>
      <xdr:rowOff>0</xdr:rowOff>
    </xdr:from>
    <xdr:to>
      <xdr:col>7</xdr:col>
      <xdr:colOff>114300</xdr:colOff>
      <xdr:row>11</xdr:row>
      <xdr:rowOff>57150</xdr:rowOff>
    </xdr:to>
    <xdr:sp>
      <xdr:nvSpPr>
        <xdr:cNvPr id="3" name="Besedilo 3"/>
        <xdr:cNvSpPr txBox="1">
          <a:spLocks noChangeArrowheads="1"/>
        </xdr:cNvSpPr>
      </xdr:nvSpPr>
      <xdr:spPr>
        <a:xfrm>
          <a:off x="4705350" y="18097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3</xdr:col>
      <xdr:colOff>323850</xdr:colOff>
      <xdr:row>7</xdr:row>
      <xdr:rowOff>161925</xdr:rowOff>
    </xdr:from>
    <xdr:to>
      <xdr:col>3</xdr:col>
      <xdr:colOff>323850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2381250" y="148590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7</xdr:row>
      <xdr:rowOff>161925</xdr:rowOff>
    </xdr:from>
    <xdr:to>
      <xdr:col>4</xdr:col>
      <xdr:colOff>323850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3067050" y="148590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323850</xdr:colOff>
      <xdr:row>7</xdr:row>
      <xdr:rowOff>161925</xdr:rowOff>
    </xdr:from>
    <xdr:to>
      <xdr:col>5</xdr:col>
      <xdr:colOff>323850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3752850" y="148590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7</xdr:row>
      <xdr:rowOff>161925</xdr:rowOff>
    </xdr:from>
    <xdr:to>
      <xdr:col>6</xdr:col>
      <xdr:colOff>323850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4438650" y="1485900"/>
          <a:ext cx="0" cy="32385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7</xdr:row>
      <xdr:rowOff>161925</xdr:rowOff>
    </xdr:from>
    <xdr:to>
      <xdr:col>7</xdr:col>
      <xdr:colOff>323850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5124450" y="148590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161925</xdr:rowOff>
    </xdr:from>
    <xdr:to>
      <xdr:col>8</xdr:col>
      <xdr:colOff>323850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5810250" y="148590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7</xdr:row>
      <xdr:rowOff>161925</xdr:rowOff>
    </xdr:from>
    <xdr:to>
      <xdr:col>9</xdr:col>
      <xdr:colOff>323850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6496050" y="148590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7</xdr:row>
      <xdr:rowOff>161925</xdr:rowOff>
    </xdr:from>
    <xdr:to>
      <xdr:col>10</xdr:col>
      <xdr:colOff>323850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7181850" y="1485900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161925</xdr:rowOff>
    </xdr:from>
    <xdr:to>
      <xdr:col>7</xdr:col>
      <xdr:colOff>9525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4810125" y="1485900"/>
          <a:ext cx="0" cy="32385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10</xdr:row>
      <xdr:rowOff>0</xdr:rowOff>
    </xdr:from>
    <xdr:to>
      <xdr:col>8</xdr:col>
      <xdr:colOff>114300</xdr:colOff>
      <xdr:row>11</xdr:row>
      <xdr:rowOff>57150</xdr:rowOff>
    </xdr:to>
    <xdr:sp>
      <xdr:nvSpPr>
        <xdr:cNvPr id="13" name="Besedilo 13"/>
        <xdr:cNvSpPr txBox="1">
          <a:spLocks noChangeArrowheads="1"/>
        </xdr:cNvSpPr>
      </xdr:nvSpPr>
      <xdr:spPr>
        <a:xfrm>
          <a:off x="5391150" y="18097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</a:t>
          </a:r>
        </a:p>
      </xdr:txBody>
    </xdr:sp>
    <xdr:clientData/>
  </xdr:twoCellAnchor>
  <xdr:twoCellAnchor>
    <xdr:from>
      <xdr:col>5</xdr:col>
      <xdr:colOff>542925</xdr:colOff>
      <xdr:row>10</xdr:row>
      <xdr:rowOff>9525</xdr:rowOff>
    </xdr:from>
    <xdr:to>
      <xdr:col>6</xdr:col>
      <xdr:colOff>142875</xdr:colOff>
      <xdr:row>11</xdr:row>
      <xdr:rowOff>66675</xdr:rowOff>
    </xdr:to>
    <xdr:sp>
      <xdr:nvSpPr>
        <xdr:cNvPr id="14" name="Besedilo 14"/>
        <xdr:cNvSpPr txBox="1">
          <a:spLocks noChangeArrowheads="1"/>
        </xdr:cNvSpPr>
      </xdr:nvSpPr>
      <xdr:spPr>
        <a:xfrm>
          <a:off x="3971925" y="1819275"/>
          <a:ext cx="2857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-1</a:t>
          </a:r>
        </a:p>
      </xdr:txBody>
    </xdr:sp>
    <xdr:clientData/>
  </xdr:twoCellAnchor>
  <xdr:twoCellAnchor>
    <xdr:from>
      <xdr:col>8</xdr:col>
      <xdr:colOff>228600</xdr:colOff>
      <xdr:row>10</xdr:row>
      <xdr:rowOff>9525</xdr:rowOff>
    </xdr:from>
    <xdr:to>
      <xdr:col>8</xdr:col>
      <xdr:colOff>438150</xdr:colOff>
      <xdr:row>11</xdr:row>
      <xdr:rowOff>66675</xdr:rowOff>
    </xdr:to>
    <xdr:sp>
      <xdr:nvSpPr>
        <xdr:cNvPr id="15" name="Besedilo 15"/>
        <xdr:cNvSpPr txBox="1">
          <a:spLocks noChangeArrowheads="1"/>
        </xdr:cNvSpPr>
      </xdr:nvSpPr>
      <xdr:spPr>
        <a:xfrm>
          <a:off x="5715000" y="1819275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</a:t>
          </a:r>
        </a:p>
      </xdr:txBody>
    </xdr:sp>
    <xdr:clientData/>
  </xdr:twoCellAnchor>
  <xdr:twoCellAnchor>
    <xdr:from>
      <xdr:col>7</xdr:col>
      <xdr:colOff>238125</xdr:colOff>
      <xdr:row>10</xdr:row>
      <xdr:rowOff>0</xdr:rowOff>
    </xdr:from>
    <xdr:to>
      <xdr:col>7</xdr:col>
      <xdr:colOff>447675</xdr:colOff>
      <xdr:row>11</xdr:row>
      <xdr:rowOff>57150</xdr:rowOff>
    </xdr:to>
    <xdr:sp>
      <xdr:nvSpPr>
        <xdr:cNvPr id="16" name="Besedilo 16"/>
        <xdr:cNvSpPr txBox="1">
          <a:spLocks noChangeArrowheads="1"/>
        </xdr:cNvSpPr>
      </xdr:nvSpPr>
      <xdr:spPr>
        <a:xfrm>
          <a:off x="5038725" y="1809750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</a:t>
          </a:r>
        </a:p>
      </xdr:txBody>
    </xdr:sp>
    <xdr:clientData/>
  </xdr:twoCellAnchor>
  <xdr:twoCellAnchor>
    <xdr:from>
      <xdr:col>4</xdr:col>
      <xdr:colOff>542925</xdr:colOff>
      <xdr:row>10</xdr:row>
      <xdr:rowOff>19050</xdr:rowOff>
    </xdr:from>
    <xdr:to>
      <xdr:col>5</xdr:col>
      <xdr:colOff>161925</xdr:colOff>
      <xdr:row>11</xdr:row>
      <xdr:rowOff>76200</xdr:rowOff>
    </xdr:to>
    <xdr:sp>
      <xdr:nvSpPr>
        <xdr:cNvPr id="17" name="Besedilo 17"/>
        <xdr:cNvSpPr txBox="1">
          <a:spLocks noChangeArrowheads="1"/>
        </xdr:cNvSpPr>
      </xdr:nvSpPr>
      <xdr:spPr>
        <a:xfrm>
          <a:off x="3286125" y="1828800"/>
          <a:ext cx="3048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-3</a:t>
          </a:r>
        </a:p>
      </xdr:txBody>
    </xdr:sp>
    <xdr:clientData/>
  </xdr:twoCellAnchor>
  <xdr:twoCellAnchor>
    <xdr:from>
      <xdr:col>5</xdr:col>
      <xdr:colOff>180975</xdr:colOff>
      <xdr:row>10</xdr:row>
      <xdr:rowOff>9525</xdr:rowOff>
    </xdr:from>
    <xdr:to>
      <xdr:col>5</xdr:col>
      <xdr:colOff>495300</xdr:colOff>
      <xdr:row>11</xdr:row>
      <xdr:rowOff>66675</xdr:rowOff>
    </xdr:to>
    <xdr:sp>
      <xdr:nvSpPr>
        <xdr:cNvPr id="18" name="Besedilo 18"/>
        <xdr:cNvSpPr txBox="1">
          <a:spLocks noChangeArrowheads="1"/>
        </xdr:cNvSpPr>
      </xdr:nvSpPr>
      <xdr:spPr>
        <a:xfrm>
          <a:off x="3609975" y="1819275"/>
          <a:ext cx="314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-2</a:t>
          </a:r>
        </a:p>
      </xdr:txBody>
    </xdr:sp>
    <xdr:clientData/>
  </xdr:twoCellAnchor>
  <xdr:twoCellAnchor>
    <xdr:from>
      <xdr:col>5</xdr:col>
      <xdr:colOff>333375</xdr:colOff>
      <xdr:row>11</xdr:row>
      <xdr:rowOff>9525</xdr:rowOff>
    </xdr:from>
    <xdr:to>
      <xdr:col>5</xdr:col>
      <xdr:colOff>342900</xdr:colOff>
      <xdr:row>12</xdr:row>
      <xdr:rowOff>133350</xdr:rowOff>
    </xdr:to>
    <xdr:sp>
      <xdr:nvSpPr>
        <xdr:cNvPr id="19" name="Line 19"/>
        <xdr:cNvSpPr>
          <a:spLocks/>
        </xdr:cNvSpPr>
      </xdr:nvSpPr>
      <xdr:spPr>
        <a:xfrm>
          <a:off x="3762375" y="1981200"/>
          <a:ext cx="9525" cy="2857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152400</xdr:rowOff>
    </xdr:from>
    <xdr:to>
      <xdr:col>4</xdr:col>
      <xdr:colOff>609600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076450" y="2447925"/>
          <a:ext cx="1276350" cy="95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14</xdr:row>
      <xdr:rowOff>9525</xdr:rowOff>
    </xdr:from>
    <xdr:to>
      <xdr:col>7</xdr:col>
      <xdr:colOff>457200</xdr:colOff>
      <xdr:row>14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4200525" y="2466975"/>
          <a:ext cx="1057275" cy="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28575</xdr:rowOff>
    </xdr:from>
    <xdr:to>
      <xdr:col>4</xdr:col>
      <xdr:colOff>485775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2800350" y="1409700"/>
          <a:ext cx="44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19050</xdr:rowOff>
    </xdr:from>
    <xdr:to>
      <xdr:col>7</xdr:col>
      <xdr:colOff>590550</xdr:colOff>
      <xdr:row>7</xdr:row>
      <xdr:rowOff>19050</xdr:rowOff>
    </xdr:to>
    <xdr:sp>
      <xdr:nvSpPr>
        <xdr:cNvPr id="2" name="Line 7"/>
        <xdr:cNvSpPr>
          <a:spLocks/>
        </xdr:cNvSpPr>
      </xdr:nvSpPr>
      <xdr:spPr>
        <a:xfrm flipV="1">
          <a:off x="4010025" y="1400175"/>
          <a:ext cx="44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19050</xdr:rowOff>
    </xdr:from>
    <xdr:to>
      <xdr:col>10</xdr:col>
      <xdr:colOff>514350</xdr:colOff>
      <xdr:row>7</xdr:row>
      <xdr:rowOff>19050</xdr:rowOff>
    </xdr:to>
    <xdr:sp>
      <xdr:nvSpPr>
        <xdr:cNvPr id="3" name="Line 8"/>
        <xdr:cNvSpPr>
          <a:spLocks/>
        </xdr:cNvSpPr>
      </xdr:nvSpPr>
      <xdr:spPr>
        <a:xfrm flipV="1">
          <a:off x="5172075" y="1400175"/>
          <a:ext cx="44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19050</xdr:rowOff>
    </xdr:from>
    <xdr:to>
      <xdr:col>13</xdr:col>
      <xdr:colOff>514350</xdr:colOff>
      <xdr:row>7</xdr:row>
      <xdr:rowOff>19050</xdr:rowOff>
    </xdr:to>
    <xdr:sp>
      <xdr:nvSpPr>
        <xdr:cNvPr id="4" name="Line 9"/>
        <xdr:cNvSpPr>
          <a:spLocks/>
        </xdr:cNvSpPr>
      </xdr:nvSpPr>
      <xdr:spPr>
        <a:xfrm flipV="1">
          <a:off x="6286500" y="1400175"/>
          <a:ext cx="44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28575</xdr:rowOff>
    </xdr:from>
    <xdr:to>
      <xdr:col>4</xdr:col>
      <xdr:colOff>533400</xdr:colOff>
      <xdr:row>17</xdr:row>
      <xdr:rowOff>28575</xdr:rowOff>
    </xdr:to>
    <xdr:sp>
      <xdr:nvSpPr>
        <xdr:cNvPr id="5" name="Line 10"/>
        <xdr:cNvSpPr>
          <a:spLocks/>
        </xdr:cNvSpPr>
      </xdr:nvSpPr>
      <xdr:spPr>
        <a:xfrm flipV="1">
          <a:off x="2838450" y="3067050"/>
          <a:ext cx="44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19050</xdr:rowOff>
    </xdr:from>
    <xdr:to>
      <xdr:col>7</xdr:col>
      <xdr:colOff>542925</xdr:colOff>
      <xdr:row>17</xdr:row>
      <xdr:rowOff>19050</xdr:rowOff>
    </xdr:to>
    <xdr:sp>
      <xdr:nvSpPr>
        <xdr:cNvPr id="6" name="Line 11"/>
        <xdr:cNvSpPr>
          <a:spLocks/>
        </xdr:cNvSpPr>
      </xdr:nvSpPr>
      <xdr:spPr>
        <a:xfrm flipV="1">
          <a:off x="3962400" y="3057525"/>
          <a:ext cx="44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19050</xdr:rowOff>
    </xdr:from>
    <xdr:to>
      <xdr:col>10</xdr:col>
      <xdr:colOff>514350</xdr:colOff>
      <xdr:row>17</xdr:row>
      <xdr:rowOff>19050</xdr:rowOff>
    </xdr:to>
    <xdr:sp>
      <xdr:nvSpPr>
        <xdr:cNvPr id="7" name="Line 12"/>
        <xdr:cNvSpPr>
          <a:spLocks/>
        </xdr:cNvSpPr>
      </xdr:nvSpPr>
      <xdr:spPr>
        <a:xfrm flipV="1">
          <a:off x="5172075" y="3057525"/>
          <a:ext cx="44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66675</xdr:colOff>
      <xdr:row>17</xdr:row>
      <xdr:rowOff>19050</xdr:rowOff>
    </xdr:from>
    <xdr:to>
      <xdr:col>13</xdr:col>
      <xdr:colOff>514350</xdr:colOff>
      <xdr:row>17</xdr:row>
      <xdr:rowOff>19050</xdr:rowOff>
    </xdr:to>
    <xdr:sp>
      <xdr:nvSpPr>
        <xdr:cNvPr id="8" name="Line 13"/>
        <xdr:cNvSpPr>
          <a:spLocks/>
        </xdr:cNvSpPr>
      </xdr:nvSpPr>
      <xdr:spPr>
        <a:xfrm flipV="1">
          <a:off x="6286500" y="3057525"/>
          <a:ext cx="44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12</xdr:row>
      <xdr:rowOff>47625</xdr:rowOff>
    </xdr:from>
    <xdr:to>
      <xdr:col>1</xdr:col>
      <xdr:colOff>581025</xdr:colOff>
      <xdr:row>12</xdr:row>
      <xdr:rowOff>85725</xdr:rowOff>
    </xdr:to>
    <xdr:sp>
      <xdr:nvSpPr>
        <xdr:cNvPr id="1" name="Oval 1"/>
        <xdr:cNvSpPr>
          <a:spLocks/>
        </xdr:cNvSpPr>
      </xdr:nvSpPr>
      <xdr:spPr>
        <a:xfrm>
          <a:off x="1247775" y="2524125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14</xdr:row>
      <xdr:rowOff>47625</xdr:rowOff>
    </xdr:from>
    <xdr:to>
      <xdr:col>1</xdr:col>
      <xdr:colOff>581025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1247775" y="2905125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16</xdr:row>
      <xdr:rowOff>47625</xdr:rowOff>
    </xdr:from>
    <xdr:to>
      <xdr:col>1</xdr:col>
      <xdr:colOff>581025</xdr:colOff>
      <xdr:row>16</xdr:row>
      <xdr:rowOff>85725</xdr:rowOff>
    </xdr:to>
    <xdr:sp>
      <xdr:nvSpPr>
        <xdr:cNvPr id="3" name="Oval 3"/>
        <xdr:cNvSpPr>
          <a:spLocks/>
        </xdr:cNvSpPr>
      </xdr:nvSpPr>
      <xdr:spPr>
        <a:xfrm>
          <a:off x="1247775" y="3286125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142875</xdr:colOff>
      <xdr:row>6</xdr:row>
      <xdr:rowOff>219075</xdr:rowOff>
    </xdr:from>
    <xdr:to>
      <xdr:col>5</xdr:col>
      <xdr:colOff>485775</xdr:colOff>
      <xdr:row>6</xdr:row>
      <xdr:rowOff>219075</xdr:rowOff>
    </xdr:to>
    <xdr:sp>
      <xdr:nvSpPr>
        <xdr:cNvPr id="4" name="Line 5"/>
        <xdr:cNvSpPr>
          <a:spLocks/>
        </xdr:cNvSpPr>
      </xdr:nvSpPr>
      <xdr:spPr>
        <a:xfrm>
          <a:off x="3552825" y="132397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19050</xdr:rowOff>
    </xdr:from>
    <xdr:to>
      <xdr:col>5</xdr:col>
      <xdr:colOff>409575</xdr:colOff>
      <xdr:row>6</xdr:row>
      <xdr:rowOff>180975</xdr:rowOff>
    </xdr:to>
    <xdr:sp>
      <xdr:nvSpPr>
        <xdr:cNvPr id="5" name="Besedilo 6"/>
        <xdr:cNvSpPr txBox="1">
          <a:spLocks noChangeArrowheads="1"/>
        </xdr:cNvSpPr>
      </xdr:nvSpPr>
      <xdr:spPr>
        <a:xfrm>
          <a:off x="3629025" y="1123950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5</xdr:col>
      <xdr:colOff>219075</xdr:colOff>
      <xdr:row>6</xdr:row>
      <xdr:rowOff>257175</xdr:rowOff>
    </xdr:from>
    <xdr:to>
      <xdr:col>5</xdr:col>
      <xdr:colOff>409575</xdr:colOff>
      <xdr:row>6</xdr:row>
      <xdr:rowOff>419100</xdr:rowOff>
    </xdr:to>
    <xdr:sp>
      <xdr:nvSpPr>
        <xdr:cNvPr id="6" name="Besedilo 7"/>
        <xdr:cNvSpPr txBox="1">
          <a:spLocks noChangeArrowheads="1"/>
        </xdr:cNvSpPr>
      </xdr:nvSpPr>
      <xdr:spPr>
        <a:xfrm>
          <a:off x="3629025" y="1362075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</xdr:col>
      <xdr:colOff>142875</xdr:colOff>
      <xdr:row>6</xdr:row>
      <xdr:rowOff>219075</xdr:rowOff>
    </xdr:from>
    <xdr:to>
      <xdr:col>6</xdr:col>
      <xdr:colOff>485775</xdr:colOff>
      <xdr:row>6</xdr:row>
      <xdr:rowOff>219075</xdr:rowOff>
    </xdr:to>
    <xdr:sp>
      <xdr:nvSpPr>
        <xdr:cNvPr id="7" name="Line 8"/>
        <xdr:cNvSpPr>
          <a:spLocks/>
        </xdr:cNvSpPr>
      </xdr:nvSpPr>
      <xdr:spPr>
        <a:xfrm>
          <a:off x="4238625" y="132397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6</xdr:row>
      <xdr:rowOff>19050</xdr:rowOff>
    </xdr:from>
    <xdr:to>
      <xdr:col>6</xdr:col>
      <xdr:colOff>409575</xdr:colOff>
      <xdr:row>6</xdr:row>
      <xdr:rowOff>180975</xdr:rowOff>
    </xdr:to>
    <xdr:sp>
      <xdr:nvSpPr>
        <xdr:cNvPr id="8" name="Besedilo 9"/>
        <xdr:cNvSpPr txBox="1">
          <a:spLocks noChangeArrowheads="1"/>
        </xdr:cNvSpPr>
      </xdr:nvSpPr>
      <xdr:spPr>
        <a:xfrm>
          <a:off x="4314825" y="1123950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6</xdr:col>
      <xdr:colOff>219075</xdr:colOff>
      <xdr:row>6</xdr:row>
      <xdr:rowOff>257175</xdr:rowOff>
    </xdr:from>
    <xdr:to>
      <xdr:col>6</xdr:col>
      <xdr:colOff>409575</xdr:colOff>
      <xdr:row>6</xdr:row>
      <xdr:rowOff>419100</xdr:rowOff>
    </xdr:to>
    <xdr:sp>
      <xdr:nvSpPr>
        <xdr:cNvPr id="9" name="Besedilo 10"/>
        <xdr:cNvSpPr txBox="1">
          <a:spLocks noChangeArrowheads="1"/>
        </xdr:cNvSpPr>
      </xdr:nvSpPr>
      <xdr:spPr>
        <a:xfrm>
          <a:off x="4314825" y="1362075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6</xdr:col>
      <xdr:colOff>47625</xdr:colOff>
      <xdr:row>6</xdr:row>
      <xdr:rowOff>228600</xdr:rowOff>
    </xdr:from>
    <xdr:to>
      <xdr:col>6</xdr:col>
      <xdr:colOff>76200</xdr:colOff>
      <xdr:row>6</xdr:row>
      <xdr:rowOff>228600</xdr:rowOff>
    </xdr:to>
    <xdr:sp>
      <xdr:nvSpPr>
        <xdr:cNvPr id="10" name="Line 11"/>
        <xdr:cNvSpPr>
          <a:spLocks/>
        </xdr:cNvSpPr>
      </xdr:nvSpPr>
      <xdr:spPr>
        <a:xfrm>
          <a:off x="4143375" y="1333500"/>
          <a:ext cx="2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27</xdr:row>
      <xdr:rowOff>47625</xdr:rowOff>
    </xdr:from>
    <xdr:to>
      <xdr:col>1</xdr:col>
      <xdr:colOff>581025</xdr:colOff>
      <xdr:row>27</xdr:row>
      <xdr:rowOff>85725</xdr:rowOff>
    </xdr:to>
    <xdr:sp>
      <xdr:nvSpPr>
        <xdr:cNvPr id="11" name="Oval 12"/>
        <xdr:cNvSpPr>
          <a:spLocks/>
        </xdr:cNvSpPr>
      </xdr:nvSpPr>
      <xdr:spPr>
        <a:xfrm>
          <a:off x="1247775" y="5600700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29</xdr:row>
      <xdr:rowOff>47625</xdr:rowOff>
    </xdr:from>
    <xdr:to>
      <xdr:col>1</xdr:col>
      <xdr:colOff>581025</xdr:colOff>
      <xdr:row>29</xdr:row>
      <xdr:rowOff>85725</xdr:rowOff>
    </xdr:to>
    <xdr:sp>
      <xdr:nvSpPr>
        <xdr:cNvPr id="12" name="Oval 13"/>
        <xdr:cNvSpPr>
          <a:spLocks/>
        </xdr:cNvSpPr>
      </xdr:nvSpPr>
      <xdr:spPr>
        <a:xfrm>
          <a:off x="1247775" y="5981700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31</xdr:row>
      <xdr:rowOff>47625</xdr:rowOff>
    </xdr:from>
    <xdr:to>
      <xdr:col>1</xdr:col>
      <xdr:colOff>581025</xdr:colOff>
      <xdr:row>31</xdr:row>
      <xdr:rowOff>85725</xdr:rowOff>
    </xdr:to>
    <xdr:sp>
      <xdr:nvSpPr>
        <xdr:cNvPr id="13" name="Oval 14"/>
        <xdr:cNvSpPr>
          <a:spLocks/>
        </xdr:cNvSpPr>
      </xdr:nvSpPr>
      <xdr:spPr>
        <a:xfrm>
          <a:off x="1247775" y="6362700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142875</xdr:colOff>
      <xdr:row>21</xdr:row>
      <xdr:rowOff>219075</xdr:rowOff>
    </xdr:from>
    <xdr:to>
      <xdr:col>5</xdr:col>
      <xdr:colOff>485775</xdr:colOff>
      <xdr:row>21</xdr:row>
      <xdr:rowOff>219075</xdr:rowOff>
    </xdr:to>
    <xdr:sp>
      <xdr:nvSpPr>
        <xdr:cNvPr id="14" name="Line 15"/>
        <xdr:cNvSpPr>
          <a:spLocks/>
        </xdr:cNvSpPr>
      </xdr:nvSpPr>
      <xdr:spPr>
        <a:xfrm>
          <a:off x="3552825" y="436245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21</xdr:row>
      <xdr:rowOff>19050</xdr:rowOff>
    </xdr:from>
    <xdr:to>
      <xdr:col>5</xdr:col>
      <xdr:colOff>409575</xdr:colOff>
      <xdr:row>21</xdr:row>
      <xdr:rowOff>180975</xdr:rowOff>
    </xdr:to>
    <xdr:sp>
      <xdr:nvSpPr>
        <xdr:cNvPr id="15" name="Besedilo 16"/>
        <xdr:cNvSpPr txBox="1">
          <a:spLocks noChangeArrowheads="1"/>
        </xdr:cNvSpPr>
      </xdr:nvSpPr>
      <xdr:spPr>
        <a:xfrm>
          <a:off x="3629025" y="4162425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5</xdr:col>
      <xdr:colOff>171450</xdr:colOff>
      <xdr:row>21</xdr:row>
      <xdr:rowOff>257175</xdr:rowOff>
    </xdr:from>
    <xdr:to>
      <xdr:col>5</xdr:col>
      <xdr:colOff>447675</xdr:colOff>
      <xdr:row>21</xdr:row>
      <xdr:rowOff>419100</xdr:rowOff>
    </xdr:to>
    <xdr:sp>
      <xdr:nvSpPr>
        <xdr:cNvPr id="16" name="Besedilo 17"/>
        <xdr:cNvSpPr txBox="1">
          <a:spLocks noChangeArrowheads="1"/>
        </xdr:cNvSpPr>
      </xdr:nvSpPr>
      <xdr:spPr>
        <a:xfrm>
          <a:off x="3581400" y="4400550"/>
          <a:ext cx="2762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17</a:t>
          </a:r>
        </a:p>
      </xdr:txBody>
    </xdr:sp>
    <xdr:clientData/>
  </xdr:twoCellAnchor>
  <xdr:twoCellAnchor>
    <xdr:from>
      <xdr:col>6</xdr:col>
      <xdr:colOff>142875</xdr:colOff>
      <xdr:row>21</xdr:row>
      <xdr:rowOff>219075</xdr:rowOff>
    </xdr:from>
    <xdr:to>
      <xdr:col>6</xdr:col>
      <xdr:colOff>485775</xdr:colOff>
      <xdr:row>21</xdr:row>
      <xdr:rowOff>219075</xdr:rowOff>
    </xdr:to>
    <xdr:sp>
      <xdr:nvSpPr>
        <xdr:cNvPr id="17" name="Line 18"/>
        <xdr:cNvSpPr>
          <a:spLocks/>
        </xdr:cNvSpPr>
      </xdr:nvSpPr>
      <xdr:spPr>
        <a:xfrm>
          <a:off x="4238625" y="436245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21</xdr:row>
      <xdr:rowOff>19050</xdr:rowOff>
    </xdr:from>
    <xdr:to>
      <xdr:col>6</xdr:col>
      <xdr:colOff>409575</xdr:colOff>
      <xdr:row>21</xdr:row>
      <xdr:rowOff>180975</xdr:rowOff>
    </xdr:to>
    <xdr:sp>
      <xdr:nvSpPr>
        <xdr:cNvPr id="18" name="Besedilo 19"/>
        <xdr:cNvSpPr txBox="1">
          <a:spLocks noChangeArrowheads="1"/>
        </xdr:cNvSpPr>
      </xdr:nvSpPr>
      <xdr:spPr>
        <a:xfrm>
          <a:off x="4314825" y="4162425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6</xdr:col>
      <xdr:colOff>180975</xdr:colOff>
      <xdr:row>21</xdr:row>
      <xdr:rowOff>257175</xdr:rowOff>
    </xdr:from>
    <xdr:to>
      <xdr:col>6</xdr:col>
      <xdr:colOff>466725</xdr:colOff>
      <xdr:row>21</xdr:row>
      <xdr:rowOff>419100</xdr:rowOff>
    </xdr:to>
    <xdr:sp>
      <xdr:nvSpPr>
        <xdr:cNvPr id="19" name="Besedilo 20"/>
        <xdr:cNvSpPr txBox="1">
          <a:spLocks noChangeArrowheads="1"/>
        </xdr:cNvSpPr>
      </xdr:nvSpPr>
      <xdr:spPr>
        <a:xfrm>
          <a:off x="4276725" y="4400550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17</a:t>
          </a:r>
        </a:p>
      </xdr:txBody>
    </xdr:sp>
    <xdr:clientData/>
  </xdr:twoCellAnchor>
  <xdr:twoCellAnchor>
    <xdr:from>
      <xdr:col>6</xdr:col>
      <xdr:colOff>47625</xdr:colOff>
      <xdr:row>21</xdr:row>
      <xdr:rowOff>228600</xdr:rowOff>
    </xdr:from>
    <xdr:to>
      <xdr:col>6</xdr:col>
      <xdr:colOff>76200</xdr:colOff>
      <xdr:row>21</xdr:row>
      <xdr:rowOff>228600</xdr:rowOff>
    </xdr:to>
    <xdr:sp>
      <xdr:nvSpPr>
        <xdr:cNvPr id="20" name="Line 21"/>
        <xdr:cNvSpPr>
          <a:spLocks/>
        </xdr:cNvSpPr>
      </xdr:nvSpPr>
      <xdr:spPr>
        <a:xfrm>
          <a:off x="4143375" y="4371975"/>
          <a:ext cx="2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88</xdr:row>
      <xdr:rowOff>47625</xdr:rowOff>
    </xdr:from>
    <xdr:to>
      <xdr:col>1</xdr:col>
      <xdr:colOff>581025</xdr:colOff>
      <xdr:row>88</xdr:row>
      <xdr:rowOff>85725</xdr:rowOff>
    </xdr:to>
    <xdr:sp>
      <xdr:nvSpPr>
        <xdr:cNvPr id="21" name="Oval 22"/>
        <xdr:cNvSpPr>
          <a:spLocks/>
        </xdr:cNvSpPr>
      </xdr:nvSpPr>
      <xdr:spPr>
        <a:xfrm>
          <a:off x="1247775" y="18754725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90</xdr:row>
      <xdr:rowOff>47625</xdr:rowOff>
    </xdr:from>
    <xdr:to>
      <xdr:col>1</xdr:col>
      <xdr:colOff>581025</xdr:colOff>
      <xdr:row>90</xdr:row>
      <xdr:rowOff>85725</xdr:rowOff>
    </xdr:to>
    <xdr:sp>
      <xdr:nvSpPr>
        <xdr:cNvPr id="22" name="Oval 23"/>
        <xdr:cNvSpPr>
          <a:spLocks/>
        </xdr:cNvSpPr>
      </xdr:nvSpPr>
      <xdr:spPr>
        <a:xfrm>
          <a:off x="1247775" y="19135725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92</xdr:row>
      <xdr:rowOff>47625</xdr:rowOff>
    </xdr:from>
    <xdr:to>
      <xdr:col>1</xdr:col>
      <xdr:colOff>581025</xdr:colOff>
      <xdr:row>92</xdr:row>
      <xdr:rowOff>85725</xdr:rowOff>
    </xdr:to>
    <xdr:sp>
      <xdr:nvSpPr>
        <xdr:cNvPr id="23" name="Oval 24"/>
        <xdr:cNvSpPr>
          <a:spLocks/>
        </xdr:cNvSpPr>
      </xdr:nvSpPr>
      <xdr:spPr>
        <a:xfrm>
          <a:off x="1247775" y="19516725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142875</xdr:colOff>
      <xdr:row>82</xdr:row>
      <xdr:rowOff>219075</xdr:rowOff>
    </xdr:from>
    <xdr:to>
      <xdr:col>4</xdr:col>
      <xdr:colOff>495300</xdr:colOff>
      <xdr:row>82</xdr:row>
      <xdr:rowOff>219075</xdr:rowOff>
    </xdr:to>
    <xdr:sp>
      <xdr:nvSpPr>
        <xdr:cNvPr id="24" name="Line 25"/>
        <xdr:cNvSpPr>
          <a:spLocks/>
        </xdr:cNvSpPr>
      </xdr:nvSpPr>
      <xdr:spPr>
        <a:xfrm>
          <a:off x="2886075" y="17506950"/>
          <a:ext cx="35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219075</xdr:colOff>
      <xdr:row>82</xdr:row>
      <xdr:rowOff>19050</xdr:rowOff>
    </xdr:from>
    <xdr:to>
      <xdr:col>4</xdr:col>
      <xdr:colOff>419100</xdr:colOff>
      <xdr:row>82</xdr:row>
      <xdr:rowOff>180975</xdr:rowOff>
    </xdr:to>
    <xdr:sp>
      <xdr:nvSpPr>
        <xdr:cNvPr id="25" name="Besedilo 26"/>
        <xdr:cNvSpPr txBox="1">
          <a:spLocks noChangeArrowheads="1"/>
        </xdr:cNvSpPr>
      </xdr:nvSpPr>
      <xdr:spPr>
        <a:xfrm>
          <a:off x="2962275" y="17306925"/>
          <a:ext cx="2000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4</xdr:col>
      <xdr:colOff>171450</xdr:colOff>
      <xdr:row>82</xdr:row>
      <xdr:rowOff>257175</xdr:rowOff>
    </xdr:from>
    <xdr:to>
      <xdr:col>4</xdr:col>
      <xdr:colOff>457200</xdr:colOff>
      <xdr:row>82</xdr:row>
      <xdr:rowOff>419100</xdr:rowOff>
    </xdr:to>
    <xdr:sp>
      <xdr:nvSpPr>
        <xdr:cNvPr id="26" name="Besedilo 27"/>
        <xdr:cNvSpPr txBox="1">
          <a:spLocks noChangeArrowheads="1"/>
        </xdr:cNvSpPr>
      </xdr:nvSpPr>
      <xdr:spPr>
        <a:xfrm>
          <a:off x="2914650" y="17545050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5</xdr:col>
      <xdr:colOff>142875</xdr:colOff>
      <xdr:row>82</xdr:row>
      <xdr:rowOff>219075</xdr:rowOff>
    </xdr:from>
    <xdr:to>
      <xdr:col>5</xdr:col>
      <xdr:colOff>485775</xdr:colOff>
      <xdr:row>82</xdr:row>
      <xdr:rowOff>219075</xdr:rowOff>
    </xdr:to>
    <xdr:sp>
      <xdr:nvSpPr>
        <xdr:cNvPr id="27" name="Line 28"/>
        <xdr:cNvSpPr>
          <a:spLocks/>
        </xdr:cNvSpPr>
      </xdr:nvSpPr>
      <xdr:spPr>
        <a:xfrm>
          <a:off x="3552825" y="1750695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82</xdr:row>
      <xdr:rowOff>19050</xdr:rowOff>
    </xdr:from>
    <xdr:to>
      <xdr:col>5</xdr:col>
      <xdr:colOff>409575</xdr:colOff>
      <xdr:row>82</xdr:row>
      <xdr:rowOff>180975</xdr:rowOff>
    </xdr:to>
    <xdr:sp>
      <xdr:nvSpPr>
        <xdr:cNvPr id="28" name="Besedilo 29"/>
        <xdr:cNvSpPr txBox="1">
          <a:spLocks noChangeArrowheads="1"/>
        </xdr:cNvSpPr>
      </xdr:nvSpPr>
      <xdr:spPr>
        <a:xfrm>
          <a:off x="3629025" y="17306925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5</xdr:col>
      <xdr:colOff>180975</xdr:colOff>
      <xdr:row>82</xdr:row>
      <xdr:rowOff>257175</xdr:rowOff>
    </xdr:from>
    <xdr:to>
      <xdr:col>5</xdr:col>
      <xdr:colOff>457200</xdr:colOff>
      <xdr:row>82</xdr:row>
      <xdr:rowOff>419100</xdr:rowOff>
    </xdr:to>
    <xdr:sp>
      <xdr:nvSpPr>
        <xdr:cNvPr id="29" name="Besedilo 30"/>
        <xdr:cNvSpPr txBox="1">
          <a:spLocks noChangeArrowheads="1"/>
        </xdr:cNvSpPr>
      </xdr:nvSpPr>
      <xdr:spPr>
        <a:xfrm>
          <a:off x="3590925" y="17545050"/>
          <a:ext cx="2762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5</xdr:col>
      <xdr:colOff>47625</xdr:colOff>
      <xdr:row>82</xdr:row>
      <xdr:rowOff>228600</xdr:rowOff>
    </xdr:from>
    <xdr:to>
      <xdr:col>5</xdr:col>
      <xdr:colOff>76200</xdr:colOff>
      <xdr:row>82</xdr:row>
      <xdr:rowOff>228600</xdr:rowOff>
    </xdr:to>
    <xdr:sp>
      <xdr:nvSpPr>
        <xdr:cNvPr id="30" name="Line 31"/>
        <xdr:cNvSpPr>
          <a:spLocks/>
        </xdr:cNvSpPr>
      </xdr:nvSpPr>
      <xdr:spPr>
        <a:xfrm>
          <a:off x="3457575" y="17516475"/>
          <a:ext cx="2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</xdr:colOff>
      <xdr:row>82</xdr:row>
      <xdr:rowOff>257175</xdr:rowOff>
    </xdr:from>
    <xdr:to>
      <xdr:col>3</xdr:col>
      <xdr:colOff>152400</xdr:colOff>
      <xdr:row>82</xdr:row>
      <xdr:rowOff>257175</xdr:rowOff>
    </xdr:to>
    <xdr:sp>
      <xdr:nvSpPr>
        <xdr:cNvPr id="31" name="Line 32"/>
        <xdr:cNvSpPr>
          <a:spLocks/>
        </xdr:cNvSpPr>
      </xdr:nvSpPr>
      <xdr:spPr>
        <a:xfrm>
          <a:off x="2143125" y="1754505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142875</xdr:colOff>
      <xdr:row>82</xdr:row>
      <xdr:rowOff>219075</xdr:rowOff>
    </xdr:from>
    <xdr:to>
      <xdr:col>6</xdr:col>
      <xdr:colOff>485775</xdr:colOff>
      <xdr:row>82</xdr:row>
      <xdr:rowOff>219075</xdr:rowOff>
    </xdr:to>
    <xdr:sp>
      <xdr:nvSpPr>
        <xdr:cNvPr id="32" name="Line 33"/>
        <xdr:cNvSpPr>
          <a:spLocks/>
        </xdr:cNvSpPr>
      </xdr:nvSpPr>
      <xdr:spPr>
        <a:xfrm>
          <a:off x="4238625" y="1750695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82</xdr:row>
      <xdr:rowOff>19050</xdr:rowOff>
    </xdr:from>
    <xdr:to>
      <xdr:col>6</xdr:col>
      <xdr:colOff>409575</xdr:colOff>
      <xdr:row>82</xdr:row>
      <xdr:rowOff>180975</xdr:rowOff>
    </xdr:to>
    <xdr:sp>
      <xdr:nvSpPr>
        <xdr:cNvPr id="33" name="Besedilo 34"/>
        <xdr:cNvSpPr txBox="1">
          <a:spLocks noChangeArrowheads="1"/>
        </xdr:cNvSpPr>
      </xdr:nvSpPr>
      <xdr:spPr>
        <a:xfrm>
          <a:off x="4314825" y="17306925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6</xdr:col>
      <xdr:colOff>180975</xdr:colOff>
      <xdr:row>82</xdr:row>
      <xdr:rowOff>257175</xdr:rowOff>
    </xdr:from>
    <xdr:to>
      <xdr:col>6</xdr:col>
      <xdr:colOff>466725</xdr:colOff>
      <xdr:row>82</xdr:row>
      <xdr:rowOff>419100</xdr:rowOff>
    </xdr:to>
    <xdr:sp>
      <xdr:nvSpPr>
        <xdr:cNvPr id="34" name="Besedilo 35"/>
        <xdr:cNvSpPr txBox="1">
          <a:spLocks noChangeArrowheads="1"/>
        </xdr:cNvSpPr>
      </xdr:nvSpPr>
      <xdr:spPr>
        <a:xfrm>
          <a:off x="4276725" y="17545050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xdr:txBody>
    </xdr:sp>
    <xdr:clientData/>
  </xdr:twoCellAnchor>
  <xdr:twoCellAnchor>
    <xdr:from>
      <xdr:col>1</xdr:col>
      <xdr:colOff>561975</xdr:colOff>
      <xdr:row>42</xdr:row>
      <xdr:rowOff>47625</xdr:rowOff>
    </xdr:from>
    <xdr:to>
      <xdr:col>1</xdr:col>
      <xdr:colOff>581025</xdr:colOff>
      <xdr:row>42</xdr:row>
      <xdr:rowOff>85725</xdr:rowOff>
    </xdr:to>
    <xdr:sp>
      <xdr:nvSpPr>
        <xdr:cNvPr id="35" name="Oval 37"/>
        <xdr:cNvSpPr>
          <a:spLocks/>
        </xdr:cNvSpPr>
      </xdr:nvSpPr>
      <xdr:spPr>
        <a:xfrm>
          <a:off x="1247775" y="8848725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44</xdr:row>
      <xdr:rowOff>47625</xdr:rowOff>
    </xdr:from>
    <xdr:to>
      <xdr:col>1</xdr:col>
      <xdr:colOff>581025</xdr:colOff>
      <xdr:row>44</xdr:row>
      <xdr:rowOff>85725</xdr:rowOff>
    </xdr:to>
    <xdr:sp>
      <xdr:nvSpPr>
        <xdr:cNvPr id="36" name="Oval 38"/>
        <xdr:cNvSpPr>
          <a:spLocks/>
        </xdr:cNvSpPr>
      </xdr:nvSpPr>
      <xdr:spPr>
        <a:xfrm>
          <a:off x="1247775" y="9229725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46</xdr:row>
      <xdr:rowOff>47625</xdr:rowOff>
    </xdr:from>
    <xdr:to>
      <xdr:col>1</xdr:col>
      <xdr:colOff>581025</xdr:colOff>
      <xdr:row>46</xdr:row>
      <xdr:rowOff>85725</xdr:rowOff>
    </xdr:to>
    <xdr:sp>
      <xdr:nvSpPr>
        <xdr:cNvPr id="37" name="Oval 39"/>
        <xdr:cNvSpPr>
          <a:spLocks/>
        </xdr:cNvSpPr>
      </xdr:nvSpPr>
      <xdr:spPr>
        <a:xfrm>
          <a:off x="1247775" y="9610725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142875</xdr:colOff>
      <xdr:row>36</xdr:row>
      <xdr:rowOff>219075</xdr:rowOff>
    </xdr:from>
    <xdr:to>
      <xdr:col>5</xdr:col>
      <xdr:colOff>485775</xdr:colOff>
      <xdr:row>36</xdr:row>
      <xdr:rowOff>219075</xdr:rowOff>
    </xdr:to>
    <xdr:sp>
      <xdr:nvSpPr>
        <xdr:cNvPr id="38" name="Line 40"/>
        <xdr:cNvSpPr>
          <a:spLocks/>
        </xdr:cNvSpPr>
      </xdr:nvSpPr>
      <xdr:spPr>
        <a:xfrm>
          <a:off x="3552825" y="74390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36</xdr:row>
      <xdr:rowOff>19050</xdr:rowOff>
    </xdr:from>
    <xdr:to>
      <xdr:col>5</xdr:col>
      <xdr:colOff>409575</xdr:colOff>
      <xdr:row>36</xdr:row>
      <xdr:rowOff>180975</xdr:rowOff>
    </xdr:to>
    <xdr:sp>
      <xdr:nvSpPr>
        <xdr:cNvPr id="39" name="Besedilo 41"/>
        <xdr:cNvSpPr txBox="1">
          <a:spLocks noChangeArrowheads="1"/>
        </xdr:cNvSpPr>
      </xdr:nvSpPr>
      <xdr:spPr>
        <a:xfrm>
          <a:off x="3629025" y="7239000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5</xdr:col>
      <xdr:colOff>171450</xdr:colOff>
      <xdr:row>36</xdr:row>
      <xdr:rowOff>257175</xdr:rowOff>
    </xdr:from>
    <xdr:to>
      <xdr:col>5</xdr:col>
      <xdr:colOff>447675</xdr:colOff>
      <xdr:row>36</xdr:row>
      <xdr:rowOff>419100</xdr:rowOff>
    </xdr:to>
    <xdr:sp>
      <xdr:nvSpPr>
        <xdr:cNvPr id="40" name="Besedilo 42"/>
        <xdr:cNvSpPr txBox="1">
          <a:spLocks noChangeArrowheads="1"/>
        </xdr:cNvSpPr>
      </xdr:nvSpPr>
      <xdr:spPr>
        <a:xfrm>
          <a:off x="3581400" y="7477125"/>
          <a:ext cx="2762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xdr:txBody>
    </xdr:sp>
    <xdr:clientData/>
  </xdr:twoCellAnchor>
  <xdr:twoCellAnchor>
    <xdr:from>
      <xdr:col>6</xdr:col>
      <xdr:colOff>142875</xdr:colOff>
      <xdr:row>36</xdr:row>
      <xdr:rowOff>219075</xdr:rowOff>
    </xdr:from>
    <xdr:to>
      <xdr:col>6</xdr:col>
      <xdr:colOff>485775</xdr:colOff>
      <xdr:row>36</xdr:row>
      <xdr:rowOff>219075</xdr:rowOff>
    </xdr:to>
    <xdr:sp>
      <xdr:nvSpPr>
        <xdr:cNvPr id="41" name="Line 43"/>
        <xdr:cNvSpPr>
          <a:spLocks/>
        </xdr:cNvSpPr>
      </xdr:nvSpPr>
      <xdr:spPr>
        <a:xfrm>
          <a:off x="4238625" y="74390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36</xdr:row>
      <xdr:rowOff>19050</xdr:rowOff>
    </xdr:from>
    <xdr:to>
      <xdr:col>6</xdr:col>
      <xdr:colOff>409575</xdr:colOff>
      <xdr:row>36</xdr:row>
      <xdr:rowOff>180975</xdr:rowOff>
    </xdr:to>
    <xdr:sp>
      <xdr:nvSpPr>
        <xdr:cNvPr id="42" name="Besedilo 44"/>
        <xdr:cNvSpPr txBox="1">
          <a:spLocks noChangeArrowheads="1"/>
        </xdr:cNvSpPr>
      </xdr:nvSpPr>
      <xdr:spPr>
        <a:xfrm>
          <a:off x="4314825" y="7239000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6</xdr:col>
      <xdr:colOff>180975</xdr:colOff>
      <xdr:row>36</xdr:row>
      <xdr:rowOff>257175</xdr:rowOff>
    </xdr:from>
    <xdr:to>
      <xdr:col>6</xdr:col>
      <xdr:colOff>466725</xdr:colOff>
      <xdr:row>36</xdr:row>
      <xdr:rowOff>419100</xdr:rowOff>
    </xdr:to>
    <xdr:sp>
      <xdr:nvSpPr>
        <xdr:cNvPr id="43" name="Besedilo 45"/>
        <xdr:cNvSpPr txBox="1">
          <a:spLocks noChangeArrowheads="1"/>
        </xdr:cNvSpPr>
      </xdr:nvSpPr>
      <xdr:spPr>
        <a:xfrm>
          <a:off x="4276725" y="7477125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xdr:txBody>
    </xdr:sp>
    <xdr:clientData/>
  </xdr:twoCellAnchor>
  <xdr:twoCellAnchor>
    <xdr:from>
      <xdr:col>6</xdr:col>
      <xdr:colOff>47625</xdr:colOff>
      <xdr:row>36</xdr:row>
      <xdr:rowOff>228600</xdr:rowOff>
    </xdr:from>
    <xdr:to>
      <xdr:col>6</xdr:col>
      <xdr:colOff>76200</xdr:colOff>
      <xdr:row>36</xdr:row>
      <xdr:rowOff>228600</xdr:rowOff>
    </xdr:to>
    <xdr:sp>
      <xdr:nvSpPr>
        <xdr:cNvPr id="44" name="Line 46"/>
        <xdr:cNvSpPr>
          <a:spLocks/>
        </xdr:cNvSpPr>
      </xdr:nvSpPr>
      <xdr:spPr>
        <a:xfrm>
          <a:off x="4143375" y="7448550"/>
          <a:ext cx="2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36</xdr:row>
      <xdr:rowOff>257175</xdr:rowOff>
    </xdr:from>
    <xdr:to>
      <xdr:col>4</xdr:col>
      <xdr:colOff>152400</xdr:colOff>
      <xdr:row>36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2828925" y="7477125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95250</xdr:rowOff>
    </xdr:from>
    <xdr:to>
      <xdr:col>3</xdr:col>
      <xdr:colOff>361950</xdr:colOff>
      <xdr:row>39</xdr:row>
      <xdr:rowOff>95250</xdr:rowOff>
    </xdr:to>
    <xdr:sp>
      <xdr:nvSpPr>
        <xdr:cNvPr id="46" name="Line 48"/>
        <xdr:cNvSpPr>
          <a:spLocks/>
        </xdr:cNvSpPr>
      </xdr:nvSpPr>
      <xdr:spPr>
        <a:xfrm>
          <a:off x="2076450" y="8172450"/>
          <a:ext cx="3429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38</xdr:row>
      <xdr:rowOff>66675</xdr:rowOff>
    </xdr:from>
    <xdr:to>
      <xdr:col>3</xdr:col>
      <xdr:colOff>266700</xdr:colOff>
      <xdr:row>39</xdr:row>
      <xdr:rowOff>66675</xdr:rowOff>
    </xdr:to>
    <xdr:sp>
      <xdr:nvSpPr>
        <xdr:cNvPr id="47" name="Besedilo 49"/>
        <xdr:cNvSpPr txBox="1">
          <a:spLocks noChangeArrowheads="1"/>
        </xdr:cNvSpPr>
      </xdr:nvSpPr>
      <xdr:spPr>
        <a:xfrm>
          <a:off x="2133600" y="7981950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3</xdr:col>
      <xdr:colOff>47625</xdr:colOff>
      <xdr:row>39</xdr:row>
      <xdr:rowOff>133350</xdr:rowOff>
    </xdr:from>
    <xdr:to>
      <xdr:col>3</xdr:col>
      <xdr:colOff>323850</xdr:colOff>
      <xdr:row>40</xdr:row>
      <xdr:rowOff>0</xdr:rowOff>
    </xdr:to>
    <xdr:sp>
      <xdr:nvSpPr>
        <xdr:cNvPr id="48" name="Besedilo 50"/>
        <xdr:cNvSpPr txBox="1">
          <a:spLocks noChangeArrowheads="1"/>
        </xdr:cNvSpPr>
      </xdr:nvSpPr>
      <xdr:spPr>
        <a:xfrm>
          <a:off x="2105025" y="8210550"/>
          <a:ext cx="2762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</a:t>
          </a:r>
        </a:p>
      </xdr:txBody>
    </xdr:sp>
    <xdr:clientData/>
  </xdr:twoCellAnchor>
  <xdr:twoCellAnchor>
    <xdr:from>
      <xdr:col>2</xdr:col>
      <xdr:colOff>571500</xdr:colOff>
      <xdr:row>39</xdr:row>
      <xdr:rowOff>95250</xdr:rowOff>
    </xdr:from>
    <xdr:to>
      <xdr:col>2</xdr:col>
      <xdr:colOff>647700</xdr:colOff>
      <xdr:row>39</xdr:row>
      <xdr:rowOff>95250</xdr:rowOff>
    </xdr:to>
    <xdr:sp>
      <xdr:nvSpPr>
        <xdr:cNvPr id="49" name="Line 56"/>
        <xdr:cNvSpPr>
          <a:spLocks/>
        </xdr:cNvSpPr>
      </xdr:nvSpPr>
      <xdr:spPr>
        <a:xfrm>
          <a:off x="1943100" y="8172450"/>
          <a:ext cx="7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57</xdr:row>
      <xdr:rowOff>47625</xdr:rowOff>
    </xdr:from>
    <xdr:to>
      <xdr:col>1</xdr:col>
      <xdr:colOff>581025</xdr:colOff>
      <xdr:row>57</xdr:row>
      <xdr:rowOff>85725</xdr:rowOff>
    </xdr:to>
    <xdr:sp>
      <xdr:nvSpPr>
        <xdr:cNvPr id="50" name="Oval 57"/>
        <xdr:cNvSpPr>
          <a:spLocks/>
        </xdr:cNvSpPr>
      </xdr:nvSpPr>
      <xdr:spPr>
        <a:xfrm>
          <a:off x="1247775" y="12230100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59</xdr:row>
      <xdr:rowOff>47625</xdr:rowOff>
    </xdr:from>
    <xdr:to>
      <xdr:col>1</xdr:col>
      <xdr:colOff>581025</xdr:colOff>
      <xdr:row>59</xdr:row>
      <xdr:rowOff>85725</xdr:rowOff>
    </xdr:to>
    <xdr:sp>
      <xdr:nvSpPr>
        <xdr:cNvPr id="51" name="Oval 58"/>
        <xdr:cNvSpPr>
          <a:spLocks/>
        </xdr:cNvSpPr>
      </xdr:nvSpPr>
      <xdr:spPr>
        <a:xfrm>
          <a:off x="1247775" y="12611100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61</xdr:row>
      <xdr:rowOff>47625</xdr:rowOff>
    </xdr:from>
    <xdr:to>
      <xdr:col>1</xdr:col>
      <xdr:colOff>581025</xdr:colOff>
      <xdr:row>61</xdr:row>
      <xdr:rowOff>85725</xdr:rowOff>
    </xdr:to>
    <xdr:sp>
      <xdr:nvSpPr>
        <xdr:cNvPr id="52" name="Oval 59"/>
        <xdr:cNvSpPr>
          <a:spLocks/>
        </xdr:cNvSpPr>
      </xdr:nvSpPr>
      <xdr:spPr>
        <a:xfrm>
          <a:off x="1247775" y="12992100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51</xdr:row>
      <xdr:rowOff>219075</xdr:rowOff>
    </xdr:from>
    <xdr:to>
      <xdr:col>5</xdr:col>
      <xdr:colOff>609600</xdr:colOff>
      <xdr:row>51</xdr:row>
      <xdr:rowOff>219075</xdr:rowOff>
    </xdr:to>
    <xdr:sp>
      <xdr:nvSpPr>
        <xdr:cNvPr id="53" name="Line 60"/>
        <xdr:cNvSpPr>
          <a:spLocks/>
        </xdr:cNvSpPr>
      </xdr:nvSpPr>
      <xdr:spPr>
        <a:xfrm>
          <a:off x="3676650" y="1068705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342900</xdr:colOff>
      <xdr:row>51</xdr:row>
      <xdr:rowOff>19050</xdr:rowOff>
    </xdr:from>
    <xdr:to>
      <xdr:col>5</xdr:col>
      <xdr:colOff>533400</xdr:colOff>
      <xdr:row>51</xdr:row>
      <xdr:rowOff>180975</xdr:rowOff>
    </xdr:to>
    <xdr:sp>
      <xdr:nvSpPr>
        <xdr:cNvPr id="54" name="Besedilo 61"/>
        <xdr:cNvSpPr txBox="1">
          <a:spLocks noChangeArrowheads="1"/>
        </xdr:cNvSpPr>
      </xdr:nvSpPr>
      <xdr:spPr>
        <a:xfrm>
          <a:off x="3752850" y="10487025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5</xdr:col>
      <xdr:colOff>304800</xdr:colOff>
      <xdr:row>51</xdr:row>
      <xdr:rowOff>257175</xdr:rowOff>
    </xdr:from>
    <xdr:to>
      <xdr:col>5</xdr:col>
      <xdr:colOff>581025</xdr:colOff>
      <xdr:row>51</xdr:row>
      <xdr:rowOff>419100</xdr:rowOff>
    </xdr:to>
    <xdr:sp>
      <xdr:nvSpPr>
        <xdr:cNvPr id="55" name="Besedilo 62"/>
        <xdr:cNvSpPr txBox="1">
          <a:spLocks noChangeArrowheads="1"/>
        </xdr:cNvSpPr>
      </xdr:nvSpPr>
      <xdr:spPr>
        <a:xfrm>
          <a:off x="3714750" y="10725150"/>
          <a:ext cx="2762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xdr:txBody>
    </xdr:sp>
    <xdr:clientData/>
  </xdr:twoCellAnchor>
  <xdr:twoCellAnchor>
    <xdr:from>
      <xdr:col>6</xdr:col>
      <xdr:colOff>523875</xdr:colOff>
      <xdr:row>51</xdr:row>
      <xdr:rowOff>209550</xdr:rowOff>
    </xdr:from>
    <xdr:to>
      <xdr:col>6</xdr:col>
      <xdr:colOff>857250</xdr:colOff>
      <xdr:row>51</xdr:row>
      <xdr:rowOff>209550</xdr:rowOff>
    </xdr:to>
    <xdr:sp>
      <xdr:nvSpPr>
        <xdr:cNvPr id="56" name="Line 63"/>
        <xdr:cNvSpPr>
          <a:spLocks/>
        </xdr:cNvSpPr>
      </xdr:nvSpPr>
      <xdr:spPr>
        <a:xfrm>
          <a:off x="4619625" y="106775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600075</xdr:colOff>
      <xdr:row>51</xdr:row>
      <xdr:rowOff>9525</xdr:rowOff>
    </xdr:from>
    <xdr:to>
      <xdr:col>6</xdr:col>
      <xdr:colOff>790575</xdr:colOff>
      <xdr:row>51</xdr:row>
      <xdr:rowOff>171450</xdr:rowOff>
    </xdr:to>
    <xdr:sp>
      <xdr:nvSpPr>
        <xdr:cNvPr id="57" name="Besedilo 64"/>
        <xdr:cNvSpPr txBox="1">
          <a:spLocks noChangeArrowheads="1"/>
        </xdr:cNvSpPr>
      </xdr:nvSpPr>
      <xdr:spPr>
        <a:xfrm>
          <a:off x="4695825" y="10477500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6</xdr:col>
      <xdr:colOff>561975</xdr:colOff>
      <xdr:row>51</xdr:row>
      <xdr:rowOff>247650</xdr:rowOff>
    </xdr:from>
    <xdr:to>
      <xdr:col>6</xdr:col>
      <xdr:colOff>847725</xdr:colOff>
      <xdr:row>51</xdr:row>
      <xdr:rowOff>409575</xdr:rowOff>
    </xdr:to>
    <xdr:sp>
      <xdr:nvSpPr>
        <xdr:cNvPr id="58" name="Besedilo 65"/>
        <xdr:cNvSpPr txBox="1">
          <a:spLocks noChangeArrowheads="1"/>
        </xdr:cNvSpPr>
      </xdr:nvSpPr>
      <xdr:spPr>
        <a:xfrm>
          <a:off x="4657725" y="10715625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xdr:txBody>
    </xdr:sp>
    <xdr:clientData/>
  </xdr:twoCellAnchor>
  <xdr:twoCellAnchor>
    <xdr:from>
      <xdr:col>6</xdr:col>
      <xdr:colOff>295275</xdr:colOff>
      <xdr:row>51</xdr:row>
      <xdr:rowOff>238125</xdr:rowOff>
    </xdr:from>
    <xdr:to>
      <xdr:col>6</xdr:col>
      <xdr:colOff>323850</xdr:colOff>
      <xdr:row>51</xdr:row>
      <xdr:rowOff>238125</xdr:rowOff>
    </xdr:to>
    <xdr:sp>
      <xdr:nvSpPr>
        <xdr:cNvPr id="59" name="Line 66"/>
        <xdr:cNvSpPr>
          <a:spLocks/>
        </xdr:cNvSpPr>
      </xdr:nvSpPr>
      <xdr:spPr>
        <a:xfrm>
          <a:off x="4391025" y="10706100"/>
          <a:ext cx="2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209550</xdr:rowOff>
    </xdr:from>
    <xdr:to>
      <xdr:col>3</xdr:col>
      <xdr:colOff>247650</xdr:colOff>
      <xdr:row>54</xdr:row>
      <xdr:rowOff>209550</xdr:rowOff>
    </xdr:to>
    <xdr:sp>
      <xdr:nvSpPr>
        <xdr:cNvPr id="60" name="Line 68"/>
        <xdr:cNvSpPr>
          <a:spLocks/>
        </xdr:cNvSpPr>
      </xdr:nvSpPr>
      <xdr:spPr>
        <a:xfrm>
          <a:off x="2076450" y="11525250"/>
          <a:ext cx="2286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54</xdr:row>
      <xdr:rowOff>19050</xdr:rowOff>
    </xdr:from>
    <xdr:to>
      <xdr:col>3</xdr:col>
      <xdr:colOff>247650</xdr:colOff>
      <xdr:row>54</xdr:row>
      <xdr:rowOff>180975</xdr:rowOff>
    </xdr:to>
    <xdr:sp>
      <xdr:nvSpPr>
        <xdr:cNvPr id="61" name="Besedilo 69"/>
        <xdr:cNvSpPr txBox="1">
          <a:spLocks noChangeArrowheads="1"/>
        </xdr:cNvSpPr>
      </xdr:nvSpPr>
      <xdr:spPr>
        <a:xfrm>
          <a:off x="2114550" y="11334750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3</xdr:col>
      <xdr:colOff>0</xdr:colOff>
      <xdr:row>54</xdr:row>
      <xdr:rowOff>238125</xdr:rowOff>
    </xdr:from>
    <xdr:to>
      <xdr:col>3</xdr:col>
      <xdr:colOff>276225</xdr:colOff>
      <xdr:row>55</xdr:row>
      <xdr:rowOff>0</xdr:rowOff>
    </xdr:to>
    <xdr:sp>
      <xdr:nvSpPr>
        <xdr:cNvPr id="62" name="Besedilo 70"/>
        <xdr:cNvSpPr txBox="1">
          <a:spLocks noChangeArrowheads="1"/>
        </xdr:cNvSpPr>
      </xdr:nvSpPr>
      <xdr:spPr>
        <a:xfrm>
          <a:off x="2057400" y="11553825"/>
          <a:ext cx="2762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8</a:t>
          </a:r>
        </a:p>
      </xdr:txBody>
    </xdr:sp>
    <xdr:clientData/>
  </xdr:twoCellAnchor>
  <xdr:twoCellAnchor>
    <xdr:from>
      <xdr:col>7</xdr:col>
      <xdr:colOff>171450</xdr:colOff>
      <xdr:row>51</xdr:row>
      <xdr:rowOff>219075</xdr:rowOff>
    </xdr:from>
    <xdr:to>
      <xdr:col>7</xdr:col>
      <xdr:colOff>514350</xdr:colOff>
      <xdr:row>51</xdr:row>
      <xdr:rowOff>219075</xdr:rowOff>
    </xdr:to>
    <xdr:sp>
      <xdr:nvSpPr>
        <xdr:cNvPr id="63" name="Line 75"/>
        <xdr:cNvSpPr>
          <a:spLocks/>
        </xdr:cNvSpPr>
      </xdr:nvSpPr>
      <xdr:spPr>
        <a:xfrm>
          <a:off x="5124450" y="10687050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51</xdr:row>
      <xdr:rowOff>19050</xdr:rowOff>
    </xdr:from>
    <xdr:to>
      <xdr:col>7</xdr:col>
      <xdr:colOff>438150</xdr:colOff>
      <xdr:row>51</xdr:row>
      <xdr:rowOff>180975</xdr:rowOff>
    </xdr:to>
    <xdr:sp>
      <xdr:nvSpPr>
        <xdr:cNvPr id="64" name="Besedilo 76"/>
        <xdr:cNvSpPr txBox="1">
          <a:spLocks noChangeArrowheads="1"/>
        </xdr:cNvSpPr>
      </xdr:nvSpPr>
      <xdr:spPr>
        <a:xfrm>
          <a:off x="5200650" y="10487025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xdr:txBody>
    </xdr:sp>
    <xdr:clientData/>
  </xdr:twoCellAnchor>
  <xdr:twoCellAnchor>
    <xdr:from>
      <xdr:col>7</xdr:col>
      <xdr:colOff>200025</xdr:colOff>
      <xdr:row>51</xdr:row>
      <xdr:rowOff>257175</xdr:rowOff>
    </xdr:from>
    <xdr:to>
      <xdr:col>7</xdr:col>
      <xdr:colOff>485775</xdr:colOff>
      <xdr:row>51</xdr:row>
      <xdr:rowOff>419100</xdr:rowOff>
    </xdr:to>
    <xdr:sp>
      <xdr:nvSpPr>
        <xdr:cNvPr id="65" name="Besedilo 77"/>
        <xdr:cNvSpPr txBox="1">
          <a:spLocks noChangeArrowheads="1"/>
        </xdr:cNvSpPr>
      </xdr:nvSpPr>
      <xdr:spPr>
        <a:xfrm>
          <a:off x="5153025" y="10725150"/>
          <a:ext cx="2762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9</a:t>
          </a:r>
        </a:p>
      </xdr:txBody>
    </xdr:sp>
    <xdr:clientData/>
  </xdr:twoCellAnchor>
  <xdr:twoCellAnchor>
    <xdr:from>
      <xdr:col>1</xdr:col>
      <xdr:colOff>561975</xdr:colOff>
      <xdr:row>72</xdr:row>
      <xdr:rowOff>47625</xdr:rowOff>
    </xdr:from>
    <xdr:to>
      <xdr:col>1</xdr:col>
      <xdr:colOff>581025</xdr:colOff>
      <xdr:row>72</xdr:row>
      <xdr:rowOff>85725</xdr:rowOff>
    </xdr:to>
    <xdr:sp>
      <xdr:nvSpPr>
        <xdr:cNvPr id="66" name="Oval 78"/>
        <xdr:cNvSpPr>
          <a:spLocks/>
        </xdr:cNvSpPr>
      </xdr:nvSpPr>
      <xdr:spPr>
        <a:xfrm>
          <a:off x="1247775" y="15506700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74</xdr:row>
      <xdr:rowOff>47625</xdr:rowOff>
    </xdr:from>
    <xdr:to>
      <xdr:col>1</xdr:col>
      <xdr:colOff>581025</xdr:colOff>
      <xdr:row>74</xdr:row>
      <xdr:rowOff>85725</xdr:rowOff>
    </xdr:to>
    <xdr:sp>
      <xdr:nvSpPr>
        <xdr:cNvPr id="67" name="Oval 79"/>
        <xdr:cNvSpPr>
          <a:spLocks/>
        </xdr:cNvSpPr>
      </xdr:nvSpPr>
      <xdr:spPr>
        <a:xfrm>
          <a:off x="1247775" y="15887700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76</xdr:row>
      <xdr:rowOff>47625</xdr:rowOff>
    </xdr:from>
    <xdr:to>
      <xdr:col>1</xdr:col>
      <xdr:colOff>581025</xdr:colOff>
      <xdr:row>76</xdr:row>
      <xdr:rowOff>85725</xdr:rowOff>
    </xdr:to>
    <xdr:sp>
      <xdr:nvSpPr>
        <xdr:cNvPr id="68" name="Oval 80"/>
        <xdr:cNvSpPr>
          <a:spLocks/>
        </xdr:cNvSpPr>
      </xdr:nvSpPr>
      <xdr:spPr>
        <a:xfrm>
          <a:off x="1247775" y="16268700"/>
          <a:ext cx="19050" cy="38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523875</xdr:colOff>
      <xdr:row>66</xdr:row>
      <xdr:rowOff>209550</xdr:rowOff>
    </xdr:from>
    <xdr:to>
      <xdr:col>6</xdr:col>
      <xdr:colOff>857250</xdr:colOff>
      <xdr:row>66</xdr:row>
      <xdr:rowOff>209550</xdr:rowOff>
    </xdr:to>
    <xdr:sp>
      <xdr:nvSpPr>
        <xdr:cNvPr id="69" name="Line 84"/>
        <xdr:cNvSpPr>
          <a:spLocks/>
        </xdr:cNvSpPr>
      </xdr:nvSpPr>
      <xdr:spPr>
        <a:xfrm>
          <a:off x="4619625" y="1405890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600075</xdr:colOff>
      <xdr:row>66</xdr:row>
      <xdr:rowOff>9525</xdr:rowOff>
    </xdr:from>
    <xdr:to>
      <xdr:col>6</xdr:col>
      <xdr:colOff>790575</xdr:colOff>
      <xdr:row>66</xdr:row>
      <xdr:rowOff>171450</xdr:rowOff>
    </xdr:to>
    <xdr:sp>
      <xdr:nvSpPr>
        <xdr:cNvPr id="70" name="Besedilo 85"/>
        <xdr:cNvSpPr txBox="1">
          <a:spLocks noChangeArrowheads="1"/>
        </xdr:cNvSpPr>
      </xdr:nvSpPr>
      <xdr:spPr>
        <a:xfrm>
          <a:off x="4695825" y="13858875"/>
          <a:ext cx="1905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6</xdr:col>
      <xdr:colOff>561975</xdr:colOff>
      <xdr:row>66</xdr:row>
      <xdr:rowOff>247650</xdr:rowOff>
    </xdr:from>
    <xdr:to>
      <xdr:col>6</xdr:col>
      <xdr:colOff>847725</xdr:colOff>
      <xdr:row>66</xdr:row>
      <xdr:rowOff>409575</xdr:rowOff>
    </xdr:to>
    <xdr:sp>
      <xdr:nvSpPr>
        <xdr:cNvPr id="71" name="Besedilo 86"/>
        <xdr:cNvSpPr txBox="1">
          <a:spLocks noChangeArrowheads="1"/>
        </xdr:cNvSpPr>
      </xdr:nvSpPr>
      <xdr:spPr>
        <a:xfrm>
          <a:off x="4657725" y="14097000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xdr:txBody>
    </xdr:sp>
    <xdr:clientData/>
  </xdr:twoCellAnchor>
  <xdr:twoCellAnchor>
    <xdr:from>
      <xdr:col>6</xdr:col>
      <xdr:colOff>295275</xdr:colOff>
      <xdr:row>66</xdr:row>
      <xdr:rowOff>238125</xdr:rowOff>
    </xdr:from>
    <xdr:to>
      <xdr:col>6</xdr:col>
      <xdr:colOff>323850</xdr:colOff>
      <xdr:row>66</xdr:row>
      <xdr:rowOff>238125</xdr:rowOff>
    </xdr:to>
    <xdr:sp>
      <xdr:nvSpPr>
        <xdr:cNvPr id="72" name="Line 87"/>
        <xdr:cNvSpPr>
          <a:spLocks/>
        </xdr:cNvSpPr>
      </xdr:nvSpPr>
      <xdr:spPr>
        <a:xfrm>
          <a:off x="4391025" y="14087475"/>
          <a:ext cx="2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171450</xdr:colOff>
      <xdr:row>66</xdr:row>
      <xdr:rowOff>219075</xdr:rowOff>
    </xdr:from>
    <xdr:to>
      <xdr:col>4</xdr:col>
      <xdr:colOff>523875</xdr:colOff>
      <xdr:row>66</xdr:row>
      <xdr:rowOff>219075</xdr:rowOff>
    </xdr:to>
    <xdr:sp>
      <xdr:nvSpPr>
        <xdr:cNvPr id="73" name="Line 91"/>
        <xdr:cNvSpPr>
          <a:spLocks/>
        </xdr:cNvSpPr>
      </xdr:nvSpPr>
      <xdr:spPr>
        <a:xfrm>
          <a:off x="2914650" y="14068425"/>
          <a:ext cx="35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66</xdr:row>
      <xdr:rowOff>28575</xdr:rowOff>
    </xdr:from>
    <xdr:to>
      <xdr:col>4</xdr:col>
      <xdr:colOff>514350</xdr:colOff>
      <xdr:row>66</xdr:row>
      <xdr:rowOff>190500</xdr:rowOff>
    </xdr:to>
    <xdr:sp>
      <xdr:nvSpPr>
        <xdr:cNvPr id="74" name="Besedilo 92"/>
        <xdr:cNvSpPr txBox="1">
          <a:spLocks noChangeArrowheads="1"/>
        </xdr:cNvSpPr>
      </xdr:nvSpPr>
      <xdr:spPr>
        <a:xfrm>
          <a:off x="2943225" y="13877925"/>
          <a:ext cx="3143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10</a:t>
          </a:r>
        </a:p>
      </xdr:txBody>
    </xdr:sp>
    <xdr:clientData/>
  </xdr:twoCellAnchor>
  <xdr:twoCellAnchor>
    <xdr:from>
      <xdr:col>4</xdr:col>
      <xdr:colOff>209550</xdr:colOff>
      <xdr:row>66</xdr:row>
      <xdr:rowOff>257175</xdr:rowOff>
    </xdr:from>
    <xdr:to>
      <xdr:col>4</xdr:col>
      <xdr:colOff>495300</xdr:colOff>
      <xdr:row>66</xdr:row>
      <xdr:rowOff>419100</xdr:rowOff>
    </xdr:to>
    <xdr:sp>
      <xdr:nvSpPr>
        <xdr:cNvPr id="75" name="Besedilo 93"/>
        <xdr:cNvSpPr txBox="1">
          <a:spLocks noChangeArrowheads="1"/>
        </xdr:cNvSpPr>
      </xdr:nvSpPr>
      <xdr:spPr>
        <a:xfrm>
          <a:off x="2952750" y="14106525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13</a:t>
          </a:r>
        </a:p>
      </xdr:txBody>
    </xdr:sp>
    <xdr:clientData/>
  </xdr:twoCellAnchor>
  <xdr:twoCellAnchor>
    <xdr:from>
      <xdr:col>5</xdr:col>
      <xdr:colOff>171450</xdr:colOff>
      <xdr:row>66</xdr:row>
      <xdr:rowOff>219075</xdr:rowOff>
    </xdr:from>
    <xdr:to>
      <xdr:col>5</xdr:col>
      <xdr:colOff>514350</xdr:colOff>
      <xdr:row>66</xdr:row>
      <xdr:rowOff>219075</xdr:rowOff>
    </xdr:to>
    <xdr:sp>
      <xdr:nvSpPr>
        <xdr:cNvPr id="76" name="Line 97"/>
        <xdr:cNvSpPr>
          <a:spLocks/>
        </xdr:cNvSpPr>
      </xdr:nvSpPr>
      <xdr:spPr>
        <a:xfrm>
          <a:off x="3581400" y="14068425"/>
          <a:ext cx="34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190500</xdr:colOff>
      <xdr:row>66</xdr:row>
      <xdr:rowOff>28575</xdr:rowOff>
    </xdr:from>
    <xdr:to>
      <xdr:col>5</xdr:col>
      <xdr:colOff>504825</xdr:colOff>
      <xdr:row>66</xdr:row>
      <xdr:rowOff>190500</xdr:rowOff>
    </xdr:to>
    <xdr:sp>
      <xdr:nvSpPr>
        <xdr:cNvPr id="77" name="Besedilo 98"/>
        <xdr:cNvSpPr txBox="1">
          <a:spLocks noChangeArrowheads="1"/>
        </xdr:cNvSpPr>
      </xdr:nvSpPr>
      <xdr:spPr>
        <a:xfrm>
          <a:off x="3600450" y="13877925"/>
          <a:ext cx="3143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10</a:t>
          </a:r>
        </a:p>
      </xdr:txBody>
    </xdr:sp>
    <xdr:clientData/>
  </xdr:twoCellAnchor>
  <xdr:twoCellAnchor>
    <xdr:from>
      <xdr:col>5</xdr:col>
      <xdr:colOff>200025</xdr:colOff>
      <xdr:row>66</xdr:row>
      <xdr:rowOff>257175</xdr:rowOff>
    </xdr:from>
    <xdr:to>
      <xdr:col>5</xdr:col>
      <xdr:colOff>485775</xdr:colOff>
      <xdr:row>66</xdr:row>
      <xdr:rowOff>419100</xdr:rowOff>
    </xdr:to>
    <xdr:sp>
      <xdr:nvSpPr>
        <xdr:cNvPr id="78" name="Besedilo 99"/>
        <xdr:cNvSpPr txBox="1">
          <a:spLocks noChangeArrowheads="1"/>
        </xdr:cNvSpPr>
      </xdr:nvSpPr>
      <xdr:spPr>
        <a:xfrm>
          <a:off x="3609975" y="14106525"/>
          <a:ext cx="2762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13</a:t>
          </a:r>
        </a:p>
      </xdr:txBody>
    </xdr:sp>
    <xdr:clientData/>
  </xdr:twoCellAnchor>
  <xdr:twoCellAnchor>
    <xdr:from>
      <xdr:col>5</xdr:col>
      <xdr:colOff>47625</xdr:colOff>
      <xdr:row>66</xdr:row>
      <xdr:rowOff>219075</xdr:rowOff>
    </xdr:from>
    <xdr:to>
      <xdr:col>5</xdr:col>
      <xdr:colOff>104775</xdr:colOff>
      <xdr:row>66</xdr:row>
      <xdr:rowOff>219075</xdr:rowOff>
    </xdr:to>
    <xdr:sp>
      <xdr:nvSpPr>
        <xdr:cNvPr id="79" name="Line 100"/>
        <xdr:cNvSpPr>
          <a:spLocks/>
        </xdr:cNvSpPr>
      </xdr:nvSpPr>
      <xdr:spPr>
        <a:xfrm>
          <a:off x="3457575" y="14068425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66</xdr:row>
      <xdr:rowOff>238125</xdr:rowOff>
    </xdr:from>
    <xdr:to>
      <xdr:col>7</xdr:col>
      <xdr:colOff>190500</xdr:colOff>
      <xdr:row>66</xdr:row>
      <xdr:rowOff>238125</xdr:rowOff>
    </xdr:to>
    <xdr:sp>
      <xdr:nvSpPr>
        <xdr:cNvPr id="80" name="Line 101"/>
        <xdr:cNvSpPr>
          <a:spLocks/>
        </xdr:cNvSpPr>
      </xdr:nvSpPr>
      <xdr:spPr>
        <a:xfrm>
          <a:off x="5057775" y="140874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51</xdr:row>
      <xdr:rowOff>257175</xdr:rowOff>
    </xdr:from>
    <xdr:to>
      <xdr:col>4</xdr:col>
      <xdr:colOff>180975</xdr:colOff>
      <xdr:row>51</xdr:row>
      <xdr:rowOff>257175</xdr:rowOff>
    </xdr:to>
    <xdr:sp>
      <xdr:nvSpPr>
        <xdr:cNvPr id="81" name="Line 103"/>
        <xdr:cNvSpPr>
          <a:spLocks/>
        </xdr:cNvSpPr>
      </xdr:nvSpPr>
      <xdr:spPr>
        <a:xfrm>
          <a:off x="2895600" y="10725150"/>
          <a:ext cx="2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5</xdr:row>
      <xdr:rowOff>219075</xdr:rowOff>
    </xdr:from>
    <xdr:to>
      <xdr:col>9</xdr:col>
      <xdr:colOff>676275</xdr:colOff>
      <xdr:row>15</xdr:row>
      <xdr:rowOff>9525</xdr:rowOff>
    </xdr:to>
    <xdr:sp>
      <xdr:nvSpPr>
        <xdr:cNvPr id="1" name="Besedilo 1"/>
        <xdr:cNvSpPr txBox="1">
          <a:spLocks noChangeArrowheads="1"/>
        </xdr:cNvSpPr>
      </xdr:nvSpPr>
      <xdr:spPr>
        <a:xfrm>
          <a:off x="5353050" y="1123950"/>
          <a:ext cx="1466850" cy="16764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Postavi se na sivo polje, kjer boš zapisal matematični znak. Nato pa 
pritisni gumb z ustreznim napisom.</a:t>
          </a:r>
        </a:p>
      </xdr:txBody>
    </xdr:sp>
    <xdr:clientData/>
  </xdr:twoCellAnchor>
  <xdr:twoCellAnchor>
    <xdr:from>
      <xdr:col>2</xdr:col>
      <xdr:colOff>428625</xdr:colOff>
      <xdr:row>44</xdr:row>
      <xdr:rowOff>209550</xdr:rowOff>
    </xdr:from>
    <xdr:to>
      <xdr:col>2</xdr:col>
      <xdr:colOff>600075</xdr:colOff>
      <xdr:row>44</xdr:row>
      <xdr:rowOff>209550</xdr:rowOff>
    </xdr:to>
    <xdr:sp>
      <xdr:nvSpPr>
        <xdr:cNvPr id="2" name="Line 9"/>
        <xdr:cNvSpPr>
          <a:spLocks/>
        </xdr:cNvSpPr>
      </xdr:nvSpPr>
      <xdr:spPr>
        <a:xfrm>
          <a:off x="1362075" y="91344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44</xdr:row>
      <xdr:rowOff>19050</xdr:rowOff>
    </xdr:from>
    <xdr:to>
      <xdr:col>2</xdr:col>
      <xdr:colOff>666750</xdr:colOff>
      <xdr:row>44</xdr:row>
      <xdr:rowOff>428625</xdr:rowOff>
    </xdr:to>
    <xdr:sp>
      <xdr:nvSpPr>
        <xdr:cNvPr id="3" name="Besedilo 10"/>
        <xdr:cNvSpPr txBox="1">
          <a:spLocks noChangeArrowheads="1"/>
        </xdr:cNvSpPr>
      </xdr:nvSpPr>
      <xdr:spPr>
        <a:xfrm>
          <a:off x="1228725" y="8943975"/>
          <a:ext cx="3714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2</a:t>
          </a:r>
        </a:p>
      </xdr:txBody>
    </xdr:sp>
    <xdr:clientData/>
  </xdr:twoCellAnchor>
  <xdr:twoCellAnchor>
    <xdr:from>
      <xdr:col>2</xdr:col>
      <xdr:colOff>400050</xdr:colOff>
      <xdr:row>44</xdr:row>
      <xdr:rowOff>200025</xdr:rowOff>
    </xdr:from>
    <xdr:to>
      <xdr:col>2</xdr:col>
      <xdr:colOff>590550</xdr:colOff>
      <xdr:row>44</xdr:row>
      <xdr:rowOff>200025</xdr:rowOff>
    </xdr:to>
    <xdr:sp>
      <xdr:nvSpPr>
        <xdr:cNvPr id="4" name="Line 11"/>
        <xdr:cNvSpPr>
          <a:spLocks/>
        </xdr:cNvSpPr>
      </xdr:nvSpPr>
      <xdr:spPr>
        <a:xfrm>
          <a:off x="1333500" y="91249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46</xdr:row>
      <xdr:rowOff>209550</xdr:rowOff>
    </xdr:from>
    <xdr:to>
      <xdr:col>2</xdr:col>
      <xdr:colOff>600075</xdr:colOff>
      <xdr:row>46</xdr:row>
      <xdr:rowOff>209550</xdr:rowOff>
    </xdr:to>
    <xdr:sp>
      <xdr:nvSpPr>
        <xdr:cNvPr id="5" name="Line 12"/>
        <xdr:cNvSpPr>
          <a:spLocks/>
        </xdr:cNvSpPr>
      </xdr:nvSpPr>
      <xdr:spPr>
        <a:xfrm>
          <a:off x="1362075" y="977265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46</xdr:row>
      <xdr:rowOff>19050</xdr:rowOff>
    </xdr:from>
    <xdr:to>
      <xdr:col>2</xdr:col>
      <xdr:colOff>666750</xdr:colOff>
      <xdr:row>46</xdr:row>
      <xdr:rowOff>428625</xdr:rowOff>
    </xdr:to>
    <xdr:sp>
      <xdr:nvSpPr>
        <xdr:cNvPr id="6" name="Besedilo 13"/>
        <xdr:cNvSpPr txBox="1">
          <a:spLocks noChangeArrowheads="1"/>
        </xdr:cNvSpPr>
      </xdr:nvSpPr>
      <xdr:spPr>
        <a:xfrm>
          <a:off x="1228725" y="9582150"/>
          <a:ext cx="3714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4</a:t>
          </a:r>
        </a:p>
      </xdr:txBody>
    </xdr:sp>
    <xdr:clientData/>
  </xdr:twoCellAnchor>
  <xdr:twoCellAnchor>
    <xdr:from>
      <xdr:col>2</xdr:col>
      <xdr:colOff>400050</xdr:colOff>
      <xdr:row>46</xdr:row>
      <xdr:rowOff>200025</xdr:rowOff>
    </xdr:from>
    <xdr:to>
      <xdr:col>2</xdr:col>
      <xdr:colOff>590550</xdr:colOff>
      <xdr:row>46</xdr:row>
      <xdr:rowOff>200025</xdr:rowOff>
    </xdr:to>
    <xdr:sp>
      <xdr:nvSpPr>
        <xdr:cNvPr id="7" name="Line 14"/>
        <xdr:cNvSpPr>
          <a:spLocks/>
        </xdr:cNvSpPr>
      </xdr:nvSpPr>
      <xdr:spPr>
        <a:xfrm>
          <a:off x="1333500" y="97631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48</xdr:row>
      <xdr:rowOff>209550</xdr:rowOff>
    </xdr:from>
    <xdr:to>
      <xdr:col>2</xdr:col>
      <xdr:colOff>600075</xdr:colOff>
      <xdr:row>48</xdr:row>
      <xdr:rowOff>209550</xdr:rowOff>
    </xdr:to>
    <xdr:sp>
      <xdr:nvSpPr>
        <xdr:cNvPr id="8" name="Line 15"/>
        <xdr:cNvSpPr>
          <a:spLocks/>
        </xdr:cNvSpPr>
      </xdr:nvSpPr>
      <xdr:spPr>
        <a:xfrm>
          <a:off x="1362075" y="1041082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48</xdr:row>
      <xdr:rowOff>19050</xdr:rowOff>
    </xdr:from>
    <xdr:to>
      <xdr:col>2</xdr:col>
      <xdr:colOff>666750</xdr:colOff>
      <xdr:row>48</xdr:row>
      <xdr:rowOff>428625</xdr:rowOff>
    </xdr:to>
    <xdr:sp>
      <xdr:nvSpPr>
        <xdr:cNvPr id="9" name="Besedilo 16"/>
        <xdr:cNvSpPr txBox="1">
          <a:spLocks noChangeArrowheads="1"/>
        </xdr:cNvSpPr>
      </xdr:nvSpPr>
      <xdr:spPr>
        <a:xfrm>
          <a:off x="1228725" y="10220325"/>
          <a:ext cx="3714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5</a:t>
          </a:r>
        </a:p>
      </xdr:txBody>
    </xdr:sp>
    <xdr:clientData/>
  </xdr:twoCellAnchor>
  <xdr:twoCellAnchor>
    <xdr:from>
      <xdr:col>2</xdr:col>
      <xdr:colOff>400050</xdr:colOff>
      <xdr:row>48</xdr:row>
      <xdr:rowOff>200025</xdr:rowOff>
    </xdr:from>
    <xdr:to>
      <xdr:col>2</xdr:col>
      <xdr:colOff>590550</xdr:colOff>
      <xdr:row>48</xdr:row>
      <xdr:rowOff>200025</xdr:rowOff>
    </xdr:to>
    <xdr:sp>
      <xdr:nvSpPr>
        <xdr:cNvPr id="10" name="Line 17"/>
        <xdr:cNvSpPr>
          <a:spLocks/>
        </xdr:cNvSpPr>
      </xdr:nvSpPr>
      <xdr:spPr>
        <a:xfrm>
          <a:off x="1333500" y="1040130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44</xdr:row>
      <xdr:rowOff>209550</xdr:rowOff>
    </xdr:from>
    <xdr:to>
      <xdr:col>7</xdr:col>
      <xdr:colOff>590550</xdr:colOff>
      <xdr:row>44</xdr:row>
      <xdr:rowOff>209550</xdr:rowOff>
    </xdr:to>
    <xdr:sp>
      <xdr:nvSpPr>
        <xdr:cNvPr id="11" name="Line 18"/>
        <xdr:cNvSpPr>
          <a:spLocks/>
        </xdr:cNvSpPr>
      </xdr:nvSpPr>
      <xdr:spPr>
        <a:xfrm>
          <a:off x="5343525" y="91344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44</xdr:row>
      <xdr:rowOff>19050</xdr:rowOff>
    </xdr:from>
    <xdr:to>
      <xdr:col>7</xdr:col>
      <xdr:colOff>657225</xdr:colOff>
      <xdr:row>44</xdr:row>
      <xdr:rowOff>428625</xdr:rowOff>
    </xdr:to>
    <xdr:sp>
      <xdr:nvSpPr>
        <xdr:cNvPr id="12" name="Besedilo 19"/>
        <xdr:cNvSpPr txBox="1">
          <a:spLocks noChangeArrowheads="1"/>
        </xdr:cNvSpPr>
      </xdr:nvSpPr>
      <xdr:spPr>
        <a:xfrm>
          <a:off x="5210175" y="8943975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8</a:t>
          </a:r>
        </a:p>
      </xdr:txBody>
    </xdr:sp>
    <xdr:clientData/>
  </xdr:twoCellAnchor>
  <xdr:twoCellAnchor>
    <xdr:from>
      <xdr:col>7</xdr:col>
      <xdr:colOff>400050</xdr:colOff>
      <xdr:row>44</xdr:row>
      <xdr:rowOff>200025</xdr:rowOff>
    </xdr:from>
    <xdr:to>
      <xdr:col>7</xdr:col>
      <xdr:colOff>581025</xdr:colOff>
      <xdr:row>44</xdr:row>
      <xdr:rowOff>200025</xdr:rowOff>
    </xdr:to>
    <xdr:sp>
      <xdr:nvSpPr>
        <xdr:cNvPr id="13" name="Line 20"/>
        <xdr:cNvSpPr>
          <a:spLocks/>
        </xdr:cNvSpPr>
      </xdr:nvSpPr>
      <xdr:spPr>
        <a:xfrm>
          <a:off x="5324475" y="91249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46</xdr:row>
      <xdr:rowOff>209550</xdr:rowOff>
    </xdr:from>
    <xdr:to>
      <xdr:col>7</xdr:col>
      <xdr:colOff>590550</xdr:colOff>
      <xdr:row>46</xdr:row>
      <xdr:rowOff>209550</xdr:rowOff>
    </xdr:to>
    <xdr:sp>
      <xdr:nvSpPr>
        <xdr:cNvPr id="14" name="Line 21"/>
        <xdr:cNvSpPr>
          <a:spLocks/>
        </xdr:cNvSpPr>
      </xdr:nvSpPr>
      <xdr:spPr>
        <a:xfrm>
          <a:off x="5343525" y="977265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46</xdr:row>
      <xdr:rowOff>19050</xdr:rowOff>
    </xdr:from>
    <xdr:to>
      <xdr:col>7</xdr:col>
      <xdr:colOff>657225</xdr:colOff>
      <xdr:row>46</xdr:row>
      <xdr:rowOff>428625</xdr:rowOff>
    </xdr:to>
    <xdr:sp>
      <xdr:nvSpPr>
        <xdr:cNvPr id="15" name="Besedilo 22"/>
        <xdr:cNvSpPr txBox="1">
          <a:spLocks noChangeArrowheads="1"/>
        </xdr:cNvSpPr>
      </xdr:nvSpPr>
      <xdr:spPr>
        <a:xfrm>
          <a:off x="5210175" y="9582150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2</a:t>
          </a:r>
        </a:p>
      </xdr:txBody>
    </xdr:sp>
    <xdr:clientData/>
  </xdr:twoCellAnchor>
  <xdr:twoCellAnchor>
    <xdr:from>
      <xdr:col>7</xdr:col>
      <xdr:colOff>400050</xdr:colOff>
      <xdr:row>46</xdr:row>
      <xdr:rowOff>200025</xdr:rowOff>
    </xdr:from>
    <xdr:to>
      <xdr:col>7</xdr:col>
      <xdr:colOff>581025</xdr:colOff>
      <xdr:row>46</xdr:row>
      <xdr:rowOff>200025</xdr:rowOff>
    </xdr:to>
    <xdr:sp>
      <xdr:nvSpPr>
        <xdr:cNvPr id="16" name="Line 23"/>
        <xdr:cNvSpPr>
          <a:spLocks/>
        </xdr:cNvSpPr>
      </xdr:nvSpPr>
      <xdr:spPr>
        <a:xfrm>
          <a:off x="5324475" y="97631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48</xdr:row>
      <xdr:rowOff>209550</xdr:rowOff>
    </xdr:from>
    <xdr:to>
      <xdr:col>7</xdr:col>
      <xdr:colOff>590550</xdr:colOff>
      <xdr:row>48</xdr:row>
      <xdr:rowOff>209550</xdr:rowOff>
    </xdr:to>
    <xdr:sp>
      <xdr:nvSpPr>
        <xdr:cNvPr id="17" name="Line 24"/>
        <xdr:cNvSpPr>
          <a:spLocks/>
        </xdr:cNvSpPr>
      </xdr:nvSpPr>
      <xdr:spPr>
        <a:xfrm>
          <a:off x="5343525" y="1041082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48</xdr:row>
      <xdr:rowOff>19050</xdr:rowOff>
    </xdr:from>
    <xdr:to>
      <xdr:col>7</xdr:col>
      <xdr:colOff>657225</xdr:colOff>
      <xdr:row>48</xdr:row>
      <xdr:rowOff>428625</xdr:rowOff>
    </xdr:to>
    <xdr:sp>
      <xdr:nvSpPr>
        <xdr:cNvPr id="18" name="Besedilo 25"/>
        <xdr:cNvSpPr txBox="1">
          <a:spLocks noChangeArrowheads="1"/>
        </xdr:cNvSpPr>
      </xdr:nvSpPr>
      <xdr:spPr>
        <a:xfrm>
          <a:off x="5210175" y="10220325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
3</a:t>
          </a:r>
        </a:p>
      </xdr:txBody>
    </xdr:sp>
    <xdr:clientData/>
  </xdr:twoCellAnchor>
  <xdr:twoCellAnchor>
    <xdr:from>
      <xdr:col>7</xdr:col>
      <xdr:colOff>400050</xdr:colOff>
      <xdr:row>48</xdr:row>
      <xdr:rowOff>200025</xdr:rowOff>
    </xdr:from>
    <xdr:to>
      <xdr:col>7</xdr:col>
      <xdr:colOff>581025</xdr:colOff>
      <xdr:row>48</xdr:row>
      <xdr:rowOff>200025</xdr:rowOff>
    </xdr:to>
    <xdr:sp>
      <xdr:nvSpPr>
        <xdr:cNvPr id="19" name="Line 26"/>
        <xdr:cNvSpPr>
          <a:spLocks/>
        </xdr:cNvSpPr>
      </xdr:nvSpPr>
      <xdr:spPr>
        <a:xfrm>
          <a:off x="5324475" y="1040130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46</xdr:row>
      <xdr:rowOff>57150</xdr:rowOff>
    </xdr:from>
    <xdr:to>
      <xdr:col>7</xdr:col>
      <xdr:colOff>314325</xdr:colOff>
      <xdr:row>46</xdr:row>
      <xdr:rowOff>390525</xdr:rowOff>
    </xdr:to>
    <xdr:sp>
      <xdr:nvSpPr>
        <xdr:cNvPr id="20" name="Besedilo 27"/>
        <xdr:cNvSpPr txBox="1">
          <a:spLocks noChangeArrowheads="1"/>
        </xdr:cNvSpPr>
      </xdr:nvSpPr>
      <xdr:spPr>
        <a:xfrm>
          <a:off x="5010150" y="9620250"/>
          <a:ext cx="228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7</xdr:col>
      <xdr:colOff>85725</xdr:colOff>
      <xdr:row>48</xdr:row>
      <xdr:rowOff>57150</xdr:rowOff>
    </xdr:from>
    <xdr:to>
      <xdr:col>7</xdr:col>
      <xdr:colOff>314325</xdr:colOff>
      <xdr:row>48</xdr:row>
      <xdr:rowOff>390525</xdr:rowOff>
    </xdr:to>
    <xdr:sp>
      <xdr:nvSpPr>
        <xdr:cNvPr id="21" name="Besedilo 28"/>
        <xdr:cNvSpPr txBox="1">
          <a:spLocks noChangeArrowheads="1"/>
        </xdr:cNvSpPr>
      </xdr:nvSpPr>
      <xdr:spPr>
        <a:xfrm>
          <a:off x="5010150" y="10258425"/>
          <a:ext cx="228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33</a:t>
          </a:r>
        </a:p>
      </xdr:txBody>
    </xdr:sp>
    <xdr:clientData/>
  </xdr:twoCellAnchor>
  <xdr:twoCellAnchor>
    <xdr:from>
      <xdr:col>2</xdr:col>
      <xdr:colOff>428625</xdr:colOff>
      <xdr:row>30</xdr:row>
      <xdr:rowOff>209550</xdr:rowOff>
    </xdr:from>
    <xdr:to>
      <xdr:col>2</xdr:col>
      <xdr:colOff>600075</xdr:colOff>
      <xdr:row>30</xdr:row>
      <xdr:rowOff>209550</xdr:rowOff>
    </xdr:to>
    <xdr:sp>
      <xdr:nvSpPr>
        <xdr:cNvPr id="22" name="Line 32"/>
        <xdr:cNvSpPr>
          <a:spLocks/>
        </xdr:cNvSpPr>
      </xdr:nvSpPr>
      <xdr:spPr>
        <a:xfrm>
          <a:off x="1362075" y="582930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30</xdr:row>
      <xdr:rowOff>19050</xdr:rowOff>
    </xdr:from>
    <xdr:to>
      <xdr:col>2</xdr:col>
      <xdr:colOff>666750</xdr:colOff>
      <xdr:row>30</xdr:row>
      <xdr:rowOff>428625</xdr:rowOff>
    </xdr:to>
    <xdr:sp>
      <xdr:nvSpPr>
        <xdr:cNvPr id="23" name="Besedilo 33"/>
        <xdr:cNvSpPr txBox="1">
          <a:spLocks noChangeArrowheads="1"/>
        </xdr:cNvSpPr>
      </xdr:nvSpPr>
      <xdr:spPr>
        <a:xfrm>
          <a:off x="1228725" y="5638800"/>
          <a:ext cx="3714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2</a:t>
          </a:r>
        </a:p>
      </xdr:txBody>
    </xdr:sp>
    <xdr:clientData/>
  </xdr:twoCellAnchor>
  <xdr:twoCellAnchor>
    <xdr:from>
      <xdr:col>2</xdr:col>
      <xdr:colOff>400050</xdr:colOff>
      <xdr:row>30</xdr:row>
      <xdr:rowOff>200025</xdr:rowOff>
    </xdr:from>
    <xdr:to>
      <xdr:col>2</xdr:col>
      <xdr:colOff>590550</xdr:colOff>
      <xdr:row>30</xdr:row>
      <xdr:rowOff>200025</xdr:rowOff>
    </xdr:to>
    <xdr:sp>
      <xdr:nvSpPr>
        <xdr:cNvPr id="24" name="Line 34"/>
        <xdr:cNvSpPr>
          <a:spLocks/>
        </xdr:cNvSpPr>
      </xdr:nvSpPr>
      <xdr:spPr>
        <a:xfrm>
          <a:off x="1333500" y="581977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32</xdr:row>
      <xdr:rowOff>209550</xdr:rowOff>
    </xdr:from>
    <xdr:to>
      <xdr:col>2</xdr:col>
      <xdr:colOff>600075</xdr:colOff>
      <xdr:row>32</xdr:row>
      <xdr:rowOff>209550</xdr:rowOff>
    </xdr:to>
    <xdr:sp>
      <xdr:nvSpPr>
        <xdr:cNvPr id="25" name="Line 35"/>
        <xdr:cNvSpPr>
          <a:spLocks/>
        </xdr:cNvSpPr>
      </xdr:nvSpPr>
      <xdr:spPr>
        <a:xfrm>
          <a:off x="1362075" y="64674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32</xdr:row>
      <xdr:rowOff>19050</xdr:rowOff>
    </xdr:from>
    <xdr:to>
      <xdr:col>2</xdr:col>
      <xdr:colOff>666750</xdr:colOff>
      <xdr:row>32</xdr:row>
      <xdr:rowOff>428625</xdr:rowOff>
    </xdr:to>
    <xdr:sp>
      <xdr:nvSpPr>
        <xdr:cNvPr id="26" name="Besedilo 36"/>
        <xdr:cNvSpPr txBox="1">
          <a:spLocks noChangeArrowheads="1"/>
        </xdr:cNvSpPr>
      </xdr:nvSpPr>
      <xdr:spPr>
        <a:xfrm>
          <a:off x="1228725" y="6276975"/>
          <a:ext cx="3714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4</a:t>
          </a:r>
        </a:p>
      </xdr:txBody>
    </xdr:sp>
    <xdr:clientData/>
  </xdr:twoCellAnchor>
  <xdr:twoCellAnchor>
    <xdr:from>
      <xdr:col>2</xdr:col>
      <xdr:colOff>400050</xdr:colOff>
      <xdr:row>32</xdr:row>
      <xdr:rowOff>200025</xdr:rowOff>
    </xdr:from>
    <xdr:to>
      <xdr:col>2</xdr:col>
      <xdr:colOff>590550</xdr:colOff>
      <xdr:row>32</xdr:row>
      <xdr:rowOff>200025</xdr:rowOff>
    </xdr:to>
    <xdr:sp>
      <xdr:nvSpPr>
        <xdr:cNvPr id="27" name="Line 37"/>
        <xdr:cNvSpPr>
          <a:spLocks/>
        </xdr:cNvSpPr>
      </xdr:nvSpPr>
      <xdr:spPr>
        <a:xfrm>
          <a:off x="1333500" y="64579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209550</xdr:rowOff>
    </xdr:from>
    <xdr:to>
      <xdr:col>2</xdr:col>
      <xdr:colOff>600075</xdr:colOff>
      <xdr:row>34</xdr:row>
      <xdr:rowOff>209550</xdr:rowOff>
    </xdr:to>
    <xdr:sp>
      <xdr:nvSpPr>
        <xdr:cNvPr id="28" name="Line 38"/>
        <xdr:cNvSpPr>
          <a:spLocks/>
        </xdr:cNvSpPr>
      </xdr:nvSpPr>
      <xdr:spPr>
        <a:xfrm>
          <a:off x="1362075" y="710565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34</xdr:row>
      <xdr:rowOff>19050</xdr:rowOff>
    </xdr:from>
    <xdr:to>
      <xdr:col>2</xdr:col>
      <xdr:colOff>666750</xdr:colOff>
      <xdr:row>34</xdr:row>
      <xdr:rowOff>428625</xdr:rowOff>
    </xdr:to>
    <xdr:sp>
      <xdr:nvSpPr>
        <xdr:cNvPr id="29" name="Besedilo 39"/>
        <xdr:cNvSpPr txBox="1">
          <a:spLocks noChangeArrowheads="1"/>
        </xdr:cNvSpPr>
      </xdr:nvSpPr>
      <xdr:spPr>
        <a:xfrm>
          <a:off x="1228725" y="6915150"/>
          <a:ext cx="3714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5</a:t>
          </a:r>
        </a:p>
      </xdr:txBody>
    </xdr:sp>
    <xdr:clientData/>
  </xdr:twoCellAnchor>
  <xdr:twoCellAnchor>
    <xdr:from>
      <xdr:col>2</xdr:col>
      <xdr:colOff>400050</xdr:colOff>
      <xdr:row>34</xdr:row>
      <xdr:rowOff>200025</xdr:rowOff>
    </xdr:from>
    <xdr:to>
      <xdr:col>2</xdr:col>
      <xdr:colOff>590550</xdr:colOff>
      <xdr:row>34</xdr:row>
      <xdr:rowOff>200025</xdr:rowOff>
    </xdr:to>
    <xdr:sp>
      <xdr:nvSpPr>
        <xdr:cNvPr id="30" name="Line 40"/>
        <xdr:cNvSpPr>
          <a:spLocks/>
        </xdr:cNvSpPr>
      </xdr:nvSpPr>
      <xdr:spPr>
        <a:xfrm>
          <a:off x="1333500" y="70961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30</xdr:row>
      <xdr:rowOff>209550</xdr:rowOff>
    </xdr:from>
    <xdr:to>
      <xdr:col>7</xdr:col>
      <xdr:colOff>590550</xdr:colOff>
      <xdr:row>30</xdr:row>
      <xdr:rowOff>209550</xdr:rowOff>
    </xdr:to>
    <xdr:sp>
      <xdr:nvSpPr>
        <xdr:cNvPr id="31" name="Line 41"/>
        <xdr:cNvSpPr>
          <a:spLocks/>
        </xdr:cNvSpPr>
      </xdr:nvSpPr>
      <xdr:spPr>
        <a:xfrm>
          <a:off x="5343525" y="582930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30</xdr:row>
      <xdr:rowOff>19050</xdr:rowOff>
    </xdr:from>
    <xdr:to>
      <xdr:col>7</xdr:col>
      <xdr:colOff>657225</xdr:colOff>
      <xdr:row>30</xdr:row>
      <xdr:rowOff>428625</xdr:rowOff>
    </xdr:to>
    <xdr:sp>
      <xdr:nvSpPr>
        <xdr:cNvPr id="32" name="Besedilo 42"/>
        <xdr:cNvSpPr txBox="1">
          <a:spLocks noChangeArrowheads="1"/>
        </xdr:cNvSpPr>
      </xdr:nvSpPr>
      <xdr:spPr>
        <a:xfrm>
          <a:off x="5210175" y="5638800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8</a:t>
          </a:r>
        </a:p>
      </xdr:txBody>
    </xdr:sp>
    <xdr:clientData/>
  </xdr:twoCellAnchor>
  <xdr:twoCellAnchor>
    <xdr:from>
      <xdr:col>7</xdr:col>
      <xdr:colOff>400050</xdr:colOff>
      <xdr:row>30</xdr:row>
      <xdr:rowOff>200025</xdr:rowOff>
    </xdr:from>
    <xdr:to>
      <xdr:col>7</xdr:col>
      <xdr:colOff>581025</xdr:colOff>
      <xdr:row>30</xdr:row>
      <xdr:rowOff>200025</xdr:rowOff>
    </xdr:to>
    <xdr:sp>
      <xdr:nvSpPr>
        <xdr:cNvPr id="33" name="Line 43"/>
        <xdr:cNvSpPr>
          <a:spLocks/>
        </xdr:cNvSpPr>
      </xdr:nvSpPr>
      <xdr:spPr>
        <a:xfrm>
          <a:off x="5324475" y="581977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32</xdr:row>
      <xdr:rowOff>209550</xdr:rowOff>
    </xdr:from>
    <xdr:to>
      <xdr:col>7</xdr:col>
      <xdr:colOff>590550</xdr:colOff>
      <xdr:row>32</xdr:row>
      <xdr:rowOff>209550</xdr:rowOff>
    </xdr:to>
    <xdr:sp>
      <xdr:nvSpPr>
        <xdr:cNvPr id="34" name="Line 44"/>
        <xdr:cNvSpPr>
          <a:spLocks/>
        </xdr:cNvSpPr>
      </xdr:nvSpPr>
      <xdr:spPr>
        <a:xfrm>
          <a:off x="5343525" y="64674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32</xdr:row>
      <xdr:rowOff>19050</xdr:rowOff>
    </xdr:from>
    <xdr:to>
      <xdr:col>7</xdr:col>
      <xdr:colOff>657225</xdr:colOff>
      <xdr:row>32</xdr:row>
      <xdr:rowOff>428625</xdr:rowOff>
    </xdr:to>
    <xdr:sp>
      <xdr:nvSpPr>
        <xdr:cNvPr id="35" name="Besedilo 45"/>
        <xdr:cNvSpPr txBox="1">
          <a:spLocks noChangeArrowheads="1"/>
        </xdr:cNvSpPr>
      </xdr:nvSpPr>
      <xdr:spPr>
        <a:xfrm>
          <a:off x="5210175" y="6276975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2</a:t>
          </a:r>
        </a:p>
      </xdr:txBody>
    </xdr:sp>
    <xdr:clientData/>
  </xdr:twoCellAnchor>
  <xdr:twoCellAnchor>
    <xdr:from>
      <xdr:col>7</xdr:col>
      <xdr:colOff>400050</xdr:colOff>
      <xdr:row>32</xdr:row>
      <xdr:rowOff>200025</xdr:rowOff>
    </xdr:from>
    <xdr:to>
      <xdr:col>7</xdr:col>
      <xdr:colOff>581025</xdr:colOff>
      <xdr:row>32</xdr:row>
      <xdr:rowOff>200025</xdr:rowOff>
    </xdr:to>
    <xdr:sp>
      <xdr:nvSpPr>
        <xdr:cNvPr id="36" name="Line 46"/>
        <xdr:cNvSpPr>
          <a:spLocks/>
        </xdr:cNvSpPr>
      </xdr:nvSpPr>
      <xdr:spPr>
        <a:xfrm>
          <a:off x="5324475" y="64579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34</xdr:row>
      <xdr:rowOff>209550</xdr:rowOff>
    </xdr:from>
    <xdr:to>
      <xdr:col>7</xdr:col>
      <xdr:colOff>590550</xdr:colOff>
      <xdr:row>34</xdr:row>
      <xdr:rowOff>209550</xdr:rowOff>
    </xdr:to>
    <xdr:sp>
      <xdr:nvSpPr>
        <xdr:cNvPr id="37" name="Line 47"/>
        <xdr:cNvSpPr>
          <a:spLocks/>
        </xdr:cNvSpPr>
      </xdr:nvSpPr>
      <xdr:spPr>
        <a:xfrm>
          <a:off x="5343525" y="710565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34</xdr:row>
      <xdr:rowOff>19050</xdr:rowOff>
    </xdr:from>
    <xdr:to>
      <xdr:col>7</xdr:col>
      <xdr:colOff>657225</xdr:colOff>
      <xdr:row>34</xdr:row>
      <xdr:rowOff>428625</xdr:rowOff>
    </xdr:to>
    <xdr:sp>
      <xdr:nvSpPr>
        <xdr:cNvPr id="38" name="Besedilo 48"/>
        <xdr:cNvSpPr txBox="1">
          <a:spLocks noChangeArrowheads="1"/>
        </xdr:cNvSpPr>
      </xdr:nvSpPr>
      <xdr:spPr>
        <a:xfrm>
          <a:off x="5210175" y="6915150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
3</a:t>
          </a:r>
        </a:p>
      </xdr:txBody>
    </xdr:sp>
    <xdr:clientData/>
  </xdr:twoCellAnchor>
  <xdr:twoCellAnchor>
    <xdr:from>
      <xdr:col>7</xdr:col>
      <xdr:colOff>400050</xdr:colOff>
      <xdr:row>34</xdr:row>
      <xdr:rowOff>200025</xdr:rowOff>
    </xdr:from>
    <xdr:to>
      <xdr:col>7</xdr:col>
      <xdr:colOff>581025</xdr:colOff>
      <xdr:row>34</xdr:row>
      <xdr:rowOff>200025</xdr:rowOff>
    </xdr:to>
    <xdr:sp>
      <xdr:nvSpPr>
        <xdr:cNvPr id="39" name="Line 49"/>
        <xdr:cNvSpPr>
          <a:spLocks/>
        </xdr:cNvSpPr>
      </xdr:nvSpPr>
      <xdr:spPr>
        <a:xfrm>
          <a:off x="5324475" y="70961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57150</xdr:rowOff>
    </xdr:from>
    <xdr:to>
      <xdr:col>7</xdr:col>
      <xdr:colOff>314325</xdr:colOff>
      <xdr:row>32</xdr:row>
      <xdr:rowOff>390525</xdr:rowOff>
    </xdr:to>
    <xdr:sp>
      <xdr:nvSpPr>
        <xdr:cNvPr id="40" name="Besedilo 50"/>
        <xdr:cNvSpPr txBox="1">
          <a:spLocks noChangeArrowheads="1"/>
        </xdr:cNvSpPr>
      </xdr:nvSpPr>
      <xdr:spPr>
        <a:xfrm>
          <a:off x="5010150" y="6315075"/>
          <a:ext cx="228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7</xdr:col>
      <xdr:colOff>85725</xdr:colOff>
      <xdr:row>34</xdr:row>
      <xdr:rowOff>57150</xdr:rowOff>
    </xdr:from>
    <xdr:to>
      <xdr:col>7</xdr:col>
      <xdr:colOff>314325</xdr:colOff>
      <xdr:row>34</xdr:row>
      <xdr:rowOff>390525</xdr:rowOff>
    </xdr:to>
    <xdr:sp>
      <xdr:nvSpPr>
        <xdr:cNvPr id="41" name="Besedilo 51"/>
        <xdr:cNvSpPr txBox="1">
          <a:spLocks noChangeArrowheads="1"/>
        </xdr:cNvSpPr>
      </xdr:nvSpPr>
      <xdr:spPr>
        <a:xfrm>
          <a:off x="5010150" y="6953250"/>
          <a:ext cx="228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33</a:t>
          </a:r>
        </a:p>
      </xdr:txBody>
    </xdr:sp>
    <xdr:clientData/>
  </xdr:twoCellAnchor>
  <xdr:twoCellAnchor>
    <xdr:from>
      <xdr:col>4</xdr:col>
      <xdr:colOff>428625</xdr:colOff>
      <xdr:row>30</xdr:row>
      <xdr:rowOff>209550</xdr:rowOff>
    </xdr:from>
    <xdr:to>
      <xdr:col>4</xdr:col>
      <xdr:colOff>600075</xdr:colOff>
      <xdr:row>30</xdr:row>
      <xdr:rowOff>209550</xdr:rowOff>
    </xdr:to>
    <xdr:sp>
      <xdr:nvSpPr>
        <xdr:cNvPr id="42" name="Line 52"/>
        <xdr:cNvSpPr>
          <a:spLocks/>
        </xdr:cNvSpPr>
      </xdr:nvSpPr>
      <xdr:spPr>
        <a:xfrm>
          <a:off x="2743200" y="582930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295275</xdr:colOff>
      <xdr:row>30</xdr:row>
      <xdr:rowOff>19050</xdr:rowOff>
    </xdr:from>
    <xdr:to>
      <xdr:col>4</xdr:col>
      <xdr:colOff>666750</xdr:colOff>
      <xdr:row>30</xdr:row>
      <xdr:rowOff>428625</xdr:rowOff>
    </xdr:to>
    <xdr:sp>
      <xdr:nvSpPr>
        <xdr:cNvPr id="43" name="Besedilo 53"/>
        <xdr:cNvSpPr txBox="1">
          <a:spLocks noChangeArrowheads="1"/>
        </xdr:cNvSpPr>
      </xdr:nvSpPr>
      <xdr:spPr>
        <a:xfrm>
          <a:off x="2609850" y="5638800"/>
          <a:ext cx="3714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
4</a:t>
          </a:r>
        </a:p>
      </xdr:txBody>
    </xdr:sp>
    <xdr:clientData/>
  </xdr:twoCellAnchor>
  <xdr:twoCellAnchor>
    <xdr:from>
      <xdr:col>4</xdr:col>
      <xdr:colOff>400050</xdr:colOff>
      <xdr:row>30</xdr:row>
      <xdr:rowOff>200025</xdr:rowOff>
    </xdr:from>
    <xdr:to>
      <xdr:col>4</xdr:col>
      <xdr:colOff>590550</xdr:colOff>
      <xdr:row>30</xdr:row>
      <xdr:rowOff>200025</xdr:rowOff>
    </xdr:to>
    <xdr:sp>
      <xdr:nvSpPr>
        <xdr:cNvPr id="44" name="Line 54"/>
        <xdr:cNvSpPr>
          <a:spLocks/>
        </xdr:cNvSpPr>
      </xdr:nvSpPr>
      <xdr:spPr>
        <a:xfrm>
          <a:off x="2714625" y="581977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32</xdr:row>
      <xdr:rowOff>209550</xdr:rowOff>
    </xdr:from>
    <xdr:to>
      <xdr:col>4</xdr:col>
      <xdr:colOff>600075</xdr:colOff>
      <xdr:row>32</xdr:row>
      <xdr:rowOff>209550</xdr:rowOff>
    </xdr:to>
    <xdr:sp>
      <xdr:nvSpPr>
        <xdr:cNvPr id="45" name="Line 55"/>
        <xdr:cNvSpPr>
          <a:spLocks/>
        </xdr:cNvSpPr>
      </xdr:nvSpPr>
      <xdr:spPr>
        <a:xfrm>
          <a:off x="2743200" y="64674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295275</xdr:colOff>
      <xdr:row>32</xdr:row>
      <xdr:rowOff>19050</xdr:rowOff>
    </xdr:from>
    <xdr:to>
      <xdr:col>4</xdr:col>
      <xdr:colOff>666750</xdr:colOff>
      <xdr:row>32</xdr:row>
      <xdr:rowOff>428625</xdr:rowOff>
    </xdr:to>
    <xdr:sp>
      <xdr:nvSpPr>
        <xdr:cNvPr id="46" name="Besedilo 56"/>
        <xdr:cNvSpPr txBox="1">
          <a:spLocks noChangeArrowheads="1"/>
        </xdr:cNvSpPr>
      </xdr:nvSpPr>
      <xdr:spPr>
        <a:xfrm>
          <a:off x="2609850" y="6276975"/>
          <a:ext cx="3714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
1</a:t>
          </a:r>
        </a:p>
      </xdr:txBody>
    </xdr:sp>
    <xdr:clientData/>
  </xdr:twoCellAnchor>
  <xdr:twoCellAnchor>
    <xdr:from>
      <xdr:col>4</xdr:col>
      <xdr:colOff>400050</xdr:colOff>
      <xdr:row>32</xdr:row>
      <xdr:rowOff>200025</xdr:rowOff>
    </xdr:from>
    <xdr:to>
      <xdr:col>4</xdr:col>
      <xdr:colOff>590550</xdr:colOff>
      <xdr:row>32</xdr:row>
      <xdr:rowOff>200025</xdr:rowOff>
    </xdr:to>
    <xdr:sp>
      <xdr:nvSpPr>
        <xdr:cNvPr id="47" name="Line 57"/>
        <xdr:cNvSpPr>
          <a:spLocks/>
        </xdr:cNvSpPr>
      </xdr:nvSpPr>
      <xdr:spPr>
        <a:xfrm>
          <a:off x="2714625" y="64579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34</xdr:row>
      <xdr:rowOff>209550</xdr:rowOff>
    </xdr:from>
    <xdr:to>
      <xdr:col>4</xdr:col>
      <xdr:colOff>600075</xdr:colOff>
      <xdr:row>34</xdr:row>
      <xdr:rowOff>209550</xdr:rowOff>
    </xdr:to>
    <xdr:sp>
      <xdr:nvSpPr>
        <xdr:cNvPr id="48" name="Line 58"/>
        <xdr:cNvSpPr>
          <a:spLocks/>
        </xdr:cNvSpPr>
      </xdr:nvSpPr>
      <xdr:spPr>
        <a:xfrm>
          <a:off x="2743200" y="710565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295275</xdr:colOff>
      <xdr:row>34</xdr:row>
      <xdr:rowOff>19050</xdr:rowOff>
    </xdr:from>
    <xdr:to>
      <xdr:col>4</xdr:col>
      <xdr:colOff>666750</xdr:colOff>
      <xdr:row>34</xdr:row>
      <xdr:rowOff>428625</xdr:rowOff>
    </xdr:to>
    <xdr:sp>
      <xdr:nvSpPr>
        <xdr:cNvPr id="49" name="Besedilo 59"/>
        <xdr:cNvSpPr txBox="1">
          <a:spLocks noChangeArrowheads="1"/>
        </xdr:cNvSpPr>
      </xdr:nvSpPr>
      <xdr:spPr>
        <a:xfrm>
          <a:off x="2609850" y="6915150"/>
          <a:ext cx="3714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8</a:t>
          </a:r>
        </a:p>
      </xdr:txBody>
    </xdr:sp>
    <xdr:clientData/>
  </xdr:twoCellAnchor>
  <xdr:twoCellAnchor>
    <xdr:from>
      <xdr:col>4</xdr:col>
      <xdr:colOff>400050</xdr:colOff>
      <xdr:row>34</xdr:row>
      <xdr:rowOff>200025</xdr:rowOff>
    </xdr:from>
    <xdr:to>
      <xdr:col>4</xdr:col>
      <xdr:colOff>590550</xdr:colOff>
      <xdr:row>34</xdr:row>
      <xdr:rowOff>200025</xdr:rowOff>
    </xdr:to>
    <xdr:sp>
      <xdr:nvSpPr>
        <xdr:cNvPr id="50" name="Line 60"/>
        <xdr:cNvSpPr>
          <a:spLocks/>
        </xdr:cNvSpPr>
      </xdr:nvSpPr>
      <xdr:spPr>
        <a:xfrm>
          <a:off x="2714625" y="70961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419100</xdr:colOff>
      <xdr:row>30</xdr:row>
      <xdr:rowOff>209550</xdr:rowOff>
    </xdr:from>
    <xdr:to>
      <xdr:col>9</xdr:col>
      <xdr:colOff>590550</xdr:colOff>
      <xdr:row>30</xdr:row>
      <xdr:rowOff>209550</xdr:rowOff>
    </xdr:to>
    <xdr:sp>
      <xdr:nvSpPr>
        <xdr:cNvPr id="51" name="Line 61"/>
        <xdr:cNvSpPr>
          <a:spLocks/>
        </xdr:cNvSpPr>
      </xdr:nvSpPr>
      <xdr:spPr>
        <a:xfrm>
          <a:off x="6562725" y="582930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30</xdr:row>
      <xdr:rowOff>19050</xdr:rowOff>
    </xdr:from>
    <xdr:to>
      <xdr:col>9</xdr:col>
      <xdr:colOff>657225</xdr:colOff>
      <xdr:row>30</xdr:row>
      <xdr:rowOff>428625</xdr:rowOff>
    </xdr:to>
    <xdr:sp>
      <xdr:nvSpPr>
        <xdr:cNvPr id="52" name="Besedilo 62"/>
        <xdr:cNvSpPr txBox="1">
          <a:spLocks noChangeArrowheads="1"/>
        </xdr:cNvSpPr>
      </xdr:nvSpPr>
      <xdr:spPr>
        <a:xfrm>
          <a:off x="6429375" y="5638800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5
7</a:t>
          </a:r>
        </a:p>
      </xdr:txBody>
    </xdr:sp>
    <xdr:clientData/>
  </xdr:twoCellAnchor>
  <xdr:twoCellAnchor>
    <xdr:from>
      <xdr:col>9</xdr:col>
      <xdr:colOff>400050</xdr:colOff>
      <xdr:row>30</xdr:row>
      <xdr:rowOff>200025</xdr:rowOff>
    </xdr:from>
    <xdr:to>
      <xdr:col>9</xdr:col>
      <xdr:colOff>581025</xdr:colOff>
      <xdr:row>30</xdr:row>
      <xdr:rowOff>200025</xdr:rowOff>
    </xdr:to>
    <xdr:sp>
      <xdr:nvSpPr>
        <xdr:cNvPr id="53" name="Line 63"/>
        <xdr:cNvSpPr>
          <a:spLocks/>
        </xdr:cNvSpPr>
      </xdr:nvSpPr>
      <xdr:spPr>
        <a:xfrm>
          <a:off x="6543675" y="581977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419100</xdr:colOff>
      <xdr:row>32</xdr:row>
      <xdr:rowOff>209550</xdr:rowOff>
    </xdr:from>
    <xdr:to>
      <xdr:col>9</xdr:col>
      <xdr:colOff>590550</xdr:colOff>
      <xdr:row>32</xdr:row>
      <xdr:rowOff>209550</xdr:rowOff>
    </xdr:to>
    <xdr:sp>
      <xdr:nvSpPr>
        <xdr:cNvPr id="54" name="Line 64"/>
        <xdr:cNvSpPr>
          <a:spLocks/>
        </xdr:cNvSpPr>
      </xdr:nvSpPr>
      <xdr:spPr>
        <a:xfrm>
          <a:off x="6562725" y="64674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32</xdr:row>
      <xdr:rowOff>19050</xdr:rowOff>
    </xdr:from>
    <xdr:to>
      <xdr:col>9</xdr:col>
      <xdr:colOff>657225</xdr:colOff>
      <xdr:row>32</xdr:row>
      <xdr:rowOff>428625</xdr:rowOff>
    </xdr:to>
    <xdr:sp>
      <xdr:nvSpPr>
        <xdr:cNvPr id="55" name="Besedilo 65"/>
        <xdr:cNvSpPr txBox="1">
          <a:spLocks noChangeArrowheads="1"/>
        </xdr:cNvSpPr>
      </xdr:nvSpPr>
      <xdr:spPr>
        <a:xfrm>
          <a:off x="6429375" y="6276975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12
2</a:t>
          </a:r>
        </a:p>
      </xdr:txBody>
    </xdr:sp>
    <xdr:clientData/>
  </xdr:twoCellAnchor>
  <xdr:twoCellAnchor>
    <xdr:from>
      <xdr:col>9</xdr:col>
      <xdr:colOff>400050</xdr:colOff>
      <xdr:row>32</xdr:row>
      <xdr:rowOff>200025</xdr:rowOff>
    </xdr:from>
    <xdr:to>
      <xdr:col>9</xdr:col>
      <xdr:colOff>581025</xdr:colOff>
      <xdr:row>32</xdr:row>
      <xdr:rowOff>200025</xdr:rowOff>
    </xdr:to>
    <xdr:sp>
      <xdr:nvSpPr>
        <xdr:cNvPr id="56" name="Line 66"/>
        <xdr:cNvSpPr>
          <a:spLocks/>
        </xdr:cNvSpPr>
      </xdr:nvSpPr>
      <xdr:spPr>
        <a:xfrm>
          <a:off x="6543675" y="64579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419100</xdr:colOff>
      <xdr:row>34</xdr:row>
      <xdr:rowOff>209550</xdr:rowOff>
    </xdr:from>
    <xdr:to>
      <xdr:col>9</xdr:col>
      <xdr:colOff>590550</xdr:colOff>
      <xdr:row>34</xdr:row>
      <xdr:rowOff>209550</xdr:rowOff>
    </xdr:to>
    <xdr:sp>
      <xdr:nvSpPr>
        <xdr:cNvPr id="57" name="Line 67"/>
        <xdr:cNvSpPr>
          <a:spLocks/>
        </xdr:cNvSpPr>
      </xdr:nvSpPr>
      <xdr:spPr>
        <a:xfrm>
          <a:off x="6562725" y="710565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34</xdr:row>
      <xdr:rowOff>19050</xdr:rowOff>
    </xdr:from>
    <xdr:to>
      <xdr:col>9</xdr:col>
      <xdr:colOff>657225</xdr:colOff>
      <xdr:row>34</xdr:row>
      <xdr:rowOff>428625</xdr:rowOff>
    </xdr:to>
    <xdr:sp>
      <xdr:nvSpPr>
        <xdr:cNvPr id="58" name="Besedilo 68"/>
        <xdr:cNvSpPr txBox="1">
          <a:spLocks noChangeArrowheads="1"/>
        </xdr:cNvSpPr>
      </xdr:nvSpPr>
      <xdr:spPr>
        <a:xfrm>
          <a:off x="6429375" y="6915150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11
3</a:t>
          </a:r>
        </a:p>
      </xdr:txBody>
    </xdr:sp>
    <xdr:clientData/>
  </xdr:twoCellAnchor>
  <xdr:twoCellAnchor>
    <xdr:from>
      <xdr:col>9</xdr:col>
      <xdr:colOff>400050</xdr:colOff>
      <xdr:row>34</xdr:row>
      <xdr:rowOff>200025</xdr:rowOff>
    </xdr:from>
    <xdr:to>
      <xdr:col>9</xdr:col>
      <xdr:colOff>581025</xdr:colOff>
      <xdr:row>34</xdr:row>
      <xdr:rowOff>200025</xdr:rowOff>
    </xdr:to>
    <xdr:sp>
      <xdr:nvSpPr>
        <xdr:cNvPr id="59" name="Line 69"/>
        <xdr:cNvSpPr>
          <a:spLocks/>
        </xdr:cNvSpPr>
      </xdr:nvSpPr>
      <xdr:spPr>
        <a:xfrm>
          <a:off x="6543675" y="70961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6</xdr:row>
      <xdr:rowOff>123825</xdr:rowOff>
    </xdr:from>
    <xdr:to>
      <xdr:col>9</xdr:col>
      <xdr:colOff>533400</xdr:colOff>
      <xdr:row>14</xdr:row>
      <xdr:rowOff>19050</xdr:rowOff>
    </xdr:to>
    <xdr:sp>
      <xdr:nvSpPr>
        <xdr:cNvPr id="1" name="Besedilo 1"/>
        <xdr:cNvSpPr txBox="1">
          <a:spLocks noChangeArrowheads="1"/>
        </xdr:cNvSpPr>
      </xdr:nvSpPr>
      <xdr:spPr>
        <a:xfrm>
          <a:off x="5086350" y="1257300"/>
          <a:ext cx="1619250" cy="1323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Postavi se na sivo polje, kjer boš zapisal matematični znak. Nato pa 
pritisni gumb z ustreznim napisom.</a:t>
          </a:r>
        </a:p>
      </xdr:txBody>
    </xdr:sp>
    <xdr:clientData/>
  </xdr:twoCellAnchor>
  <xdr:twoCellAnchor>
    <xdr:from>
      <xdr:col>2</xdr:col>
      <xdr:colOff>419100</xdr:colOff>
      <xdr:row>30</xdr:row>
      <xdr:rowOff>209550</xdr:rowOff>
    </xdr:from>
    <xdr:to>
      <xdr:col>2</xdr:col>
      <xdr:colOff>590550</xdr:colOff>
      <xdr:row>30</xdr:row>
      <xdr:rowOff>209550</xdr:rowOff>
    </xdr:to>
    <xdr:sp>
      <xdr:nvSpPr>
        <xdr:cNvPr id="2" name="Line 8"/>
        <xdr:cNvSpPr>
          <a:spLocks/>
        </xdr:cNvSpPr>
      </xdr:nvSpPr>
      <xdr:spPr>
        <a:xfrm>
          <a:off x="1790700" y="58959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30</xdr:row>
      <xdr:rowOff>19050</xdr:rowOff>
    </xdr:from>
    <xdr:to>
      <xdr:col>2</xdr:col>
      <xdr:colOff>657225</xdr:colOff>
      <xdr:row>30</xdr:row>
      <xdr:rowOff>428625</xdr:rowOff>
    </xdr:to>
    <xdr:sp>
      <xdr:nvSpPr>
        <xdr:cNvPr id="3" name="Besedilo 9"/>
        <xdr:cNvSpPr txBox="1">
          <a:spLocks noChangeArrowheads="1"/>
        </xdr:cNvSpPr>
      </xdr:nvSpPr>
      <xdr:spPr>
        <a:xfrm>
          <a:off x="1657350" y="5705475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2</a:t>
          </a:r>
        </a:p>
      </xdr:txBody>
    </xdr:sp>
    <xdr:clientData/>
  </xdr:twoCellAnchor>
  <xdr:twoCellAnchor>
    <xdr:from>
      <xdr:col>2</xdr:col>
      <xdr:colOff>400050</xdr:colOff>
      <xdr:row>30</xdr:row>
      <xdr:rowOff>200025</xdr:rowOff>
    </xdr:from>
    <xdr:to>
      <xdr:col>2</xdr:col>
      <xdr:colOff>581025</xdr:colOff>
      <xdr:row>30</xdr:row>
      <xdr:rowOff>200025</xdr:rowOff>
    </xdr:to>
    <xdr:sp>
      <xdr:nvSpPr>
        <xdr:cNvPr id="4" name="Line 10"/>
        <xdr:cNvSpPr>
          <a:spLocks/>
        </xdr:cNvSpPr>
      </xdr:nvSpPr>
      <xdr:spPr>
        <a:xfrm>
          <a:off x="1771650" y="58864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32</xdr:row>
      <xdr:rowOff>209550</xdr:rowOff>
    </xdr:from>
    <xdr:to>
      <xdr:col>2</xdr:col>
      <xdr:colOff>590550</xdr:colOff>
      <xdr:row>32</xdr:row>
      <xdr:rowOff>209550</xdr:rowOff>
    </xdr:to>
    <xdr:sp>
      <xdr:nvSpPr>
        <xdr:cNvPr id="5" name="Line 11"/>
        <xdr:cNvSpPr>
          <a:spLocks/>
        </xdr:cNvSpPr>
      </xdr:nvSpPr>
      <xdr:spPr>
        <a:xfrm>
          <a:off x="1790700" y="65055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32</xdr:row>
      <xdr:rowOff>19050</xdr:rowOff>
    </xdr:from>
    <xdr:to>
      <xdr:col>2</xdr:col>
      <xdr:colOff>657225</xdr:colOff>
      <xdr:row>32</xdr:row>
      <xdr:rowOff>428625</xdr:rowOff>
    </xdr:to>
    <xdr:sp>
      <xdr:nvSpPr>
        <xdr:cNvPr id="6" name="Besedilo 12"/>
        <xdr:cNvSpPr txBox="1">
          <a:spLocks noChangeArrowheads="1"/>
        </xdr:cNvSpPr>
      </xdr:nvSpPr>
      <xdr:spPr>
        <a:xfrm>
          <a:off x="1657350" y="6315075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4</a:t>
          </a:r>
        </a:p>
      </xdr:txBody>
    </xdr:sp>
    <xdr:clientData/>
  </xdr:twoCellAnchor>
  <xdr:twoCellAnchor>
    <xdr:from>
      <xdr:col>2</xdr:col>
      <xdr:colOff>400050</xdr:colOff>
      <xdr:row>32</xdr:row>
      <xdr:rowOff>200025</xdr:rowOff>
    </xdr:from>
    <xdr:to>
      <xdr:col>2</xdr:col>
      <xdr:colOff>581025</xdr:colOff>
      <xdr:row>32</xdr:row>
      <xdr:rowOff>200025</xdr:rowOff>
    </xdr:to>
    <xdr:sp>
      <xdr:nvSpPr>
        <xdr:cNvPr id="7" name="Line 13"/>
        <xdr:cNvSpPr>
          <a:spLocks/>
        </xdr:cNvSpPr>
      </xdr:nvSpPr>
      <xdr:spPr>
        <a:xfrm>
          <a:off x="1771650" y="64960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419100</xdr:colOff>
      <xdr:row>34</xdr:row>
      <xdr:rowOff>209550</xdr:rowOff>
    </xdr:from>
    <xdr:to>
      <xdr:col>2</xdr:col>
      <xdr:colOff>590550</xdr:colOff>
      <xdr:row>34</xdr:row>
      <xdr:rowOff>209550</xdr:rowOff>
    </xdr:to>
    <xdr:sp>
      <xdr:nvSpPr>
        <xdr:cNvPr id="8" name="Line 14"/>
        <xdr:cNvSpPr>
          <a:spLocks/>
        </xdr:cNvSpPr>
      </xdr:nvSpPr>
      <xdr:spPr>
        <a:xfrm>
          <a:off x="1790700" y="714375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34</xdr:row>
      <xdr:rowOff>19050</xdr:rowOff>
    </xdr:from>
    <xdr:to>
      <xdr:col>2</xdr:col>
      <xdr:colOff>657225</xdr:colOff>
      <xdr:row>34</xdr:row>
      <xdr:rowOff>428625</xdr:rowOff>
    </xdr:to>
    <xdr:sp>
      <xdr:nvSpPr>
        <xdr:cNvPr id="9" name="Besedilo 15"/>
        <xdr:cNvSpPr txBox="1">
          <a:spLocks noChangeArrowheads="1"/>
        </xdr:cNvSpPr>
      </xdr:nvSpPr>
      <xdr:spPr>
        <a:xfrm>
          <a:off x="1657350" y="6953250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5</a:t>
          </a:r>
        </a:p>
      </xdr:txBody>
    </xdr:sp>
    <xdr:clientData/>
  </xdr:twoCellAnchor>
  <xdr:twoCellAnchor>
    <xdr:from>
      <xdr:col>2</xdr:col>
      <xdr:colOff>400050</xdr:colOff>
      <xdr:row>34</xdr:row>
      <xdr:rowOff>200025</xdr:rowOff>
    </xdr:from>
    <xdr:to>
      <xdr:col>2</xdr:col>
      <xdr:colOff>581025</xdr:colOff>
      <xdr:row>34</xdr:row>
      <xdr:rowOff>200025</xdr:rowOff>
    </xdr:to>
    <xdr:sp>
      <xdr:nvSpPr>
        <xdr:cNvPr id="10" name="Line 16"/>
        <xdr:cNvSpPr>
          <a:spLocks/>
        </xdr:cNvSpPr>
      </xdr:nvSpPr>
      <xdr:spPr>
        <a:xfrm>
          <a:off x="1771650" y="71342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30</xdr:row>
      <xdr:rowOff>209550</xdr:rowOff>
    </xdr:from>
    <xdr:to>
      <xdr:col>7</xdr:col>
      <xdr:colOff>590550</xdr:colOff>
      <xdr:row>30</xdr:row>
      <xdr:rowOff>209550</xdr:rowOff>
    </xdr:to>
    <xdr:sp>
      <xdr:nvSpPr>
        <xdr:cNvPr id="11" name="Line 17"/>
        <xdr:cNvSpPr>
          <a:spLocks/>
        </xdr:cNvSpPr>
      </xdr:nvSpPr>
      <xdr:spPr>
        <a:xfrm>
          <a:off x="5219700" y="58959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30</xdr:row>
      <xdr:rowOff>19050</xdr:rowOff>
    </xdr:from>
    <xdr:to>
      <xdr:col>7</xdr:col>
      <xdr:colOff>657225</xdr:colOff>
      <xdr:row>30</xdr:row>
      <xdr:rowOff>428625</xdr:rowOff>
    </xdr:to>
    <xdr:sp>
      <xdr:nvSpPr>
        <xdr:cNvPr id="12" name="Besedilo 18"/>
        <xdr:cNvSpPr txBox="1">
          <a:spLocks noChangeArrowheads="1"/>
        </xdr:cNvSpPr>
      </xdr:nvSpPr>
      <xdr:spPr>
        <a:xfrm>
          <a:off x="5086350" y="5705475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8</a:t>
          </a:r>
        </a:p>
      </xdr:txBody>
    </xdr:sp>
    <xdr:clientData/>
  </xdr:twoCellAnchor>
  <xdr:twoCellAnchor>
    <xdr:from>
      <xdr:col>7</xdr:col>
      <xdr:colOff>400050</xdr:colOff>
      <xdr:row>30</xdr:row>
      <xdr:rowOff>200025</xdr:rowOff>
    </xdr:from>
    <xdr:to>
      <xdr:col>7</xdr:col>
      <xdr:colOff>581025</xdr:colOff>
      <xdr:row>30</xdr:row>
      <xdr:rowOff>200025</xdr:rowOff>
    </xdr:to>
    <xdr:sp>
      <xdr:nvSpPr>
        <xdr:cNvPr id="13" name="Line 19"/>
        <xdr:cNvSpPr>
          <a:spLocks/>
        </xdr:cNvSpPr>
      </xdr:nvSpPr>
      <xdr:spPr>
        <a:xfrm>
          <a:off x="5200650" y="58864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32</xdr:row>
      <xdr:rowOff>209550</xdr:rowOff>
    </xdr:from>
    <xdr:to>
      <xdr:col>7</xdr:col>
      <xdr:colOff>590550</xdr:colOff>
      <xdr:row>32</xdr:row>
      <xdr:rowOff>209550</xdr:rowOff>
    </xdr:to>
    <xdr:sp>
      <xdr:nvSpPr>
        <xdr:cNvPr id="14" name="Line 20"/>
        <xdr:cNvSpPr>
          <a:spLocks/>
        </xdr:cNvSpPr>
      </xdr:nvSpPr>
      <xdr:spPr>
        <a:xfrm>
          <a:off x="5219700" y="65055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32</xdr:row>
      <xdr:rowOff>19050</xdr:rowOff>
    </xdr:from>
    <xdr:to>
      <xdr:col>7</xdr:col>
      <xdr:colOff>657225</xdr:colOff>
      <xdr:row>32</xdr:row>
      <xdr:rowOff>428625</xdr:rowOff>
    </xdr:to>
    <xdr:sp>
      <xdr:nvSpPr>
        <xdr:cNvPr id="15" name="Besedilo 21"/>
        <xdr:cNvSpPr txBox="1">
          <a:spLocks noChangeArrowheads="1"/>
        </xdr:cNvSpPr>
      </xdr:nvSpPr>
      <xdr:spPr>
        <a:xfrm>
          <a:off x="5086350" y="6315075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2</a:t>
          </a:r>
        </a:p>
      </xdr:txBody>
    </xdr:sp>
    <xdr:clientData/>
  </xdr:twoCellAnchor>
  <xdr:twoCellAnchor>
    <xdr:from>
      <xdr:col>7</xdr:col>
      <xdr:colOff>400050</xdr:colOff>
      <xdr:row>32</xdr:row>
      <xdr:rowOff>200025</xdr:rowOff>
    </xdr:from>
    <xdr:to>
      <xdr:col>7</xdr:col>
      <xdr:colOff>581025</xdr:colOff>
      <xdr:row>32</xdr:row>
      <xdr:rowOff>200025</xdr:rowOff>
    </xdr:to>
    <xdr:sp>
      <xdr:nvSpPr>
        <xdr:cNvPr id="16" name="Line 22"/>
        <xdr:cNvSpPr>
          <a:spLocks/>
        </xdr:cNvSpPr>
      </xdr:nvSpPr>
      <xdr:spPr>
        <a:xfrm>
          <a:off x="5200650" y="64960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34</xdr:row>
      <xdr:rowOff>209550</xdr:rowOff>
    </xdr:from>
    <xdr:to>
      <xdr:col>7</xdr:col>
      <xdr:colOff>590550</xdr:colOff>
      <xdr:row>34</xdr:row>
      <xdr:rowOff>209550</xdr:rowOff>
    </xdr:to>
    <xdr:sp>
      <xdr:nvSpPr>
        <xdr:cNvPr id="17" name="Line 23"/>
        <xdr:cNvSpPr>
          <a:spLocks/>
        </xdr:cNvSpPr>
      </xdr:nvSpPr>
      <xdr:spPr>
        <a:xfrm>
          <a:off x="5219700" y="714375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285750</xdr:colOff>
      <xdr:row>34</xdr:row>
      <xdr:rowOff>19050</xdr:rowOff>
    </xdr:from>
    <xdr:to>
      <xdr:col>7</xdr:col>
      <xdr:colOff>657225</xdr:colOff>
      <xdr:row>34</xdr:row>
      <xdr:rowOff>428625</xdr:rowOff>
    </xdr:to>
    <xdr:sp>
      <xdr:nvSpPr>
        <xdr:cNvPr id="18" name="Besedilo 24"/>
        <xdr:cNvSpPr txBox="1">
          <a:spLocks noChangeArrowheads="1"/>
        </xdr:cNvSpPr>
      </xdr:nvSpPr>
      <xdr:spPr>
        <a:xfrm>
          <a:off x="5086350" y="6953250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
3</a:t>
          </a:r>
        </a:p>
      </xdr:txBody>
    </xdr:sp>
    <xdr:clientData/>
  </xdr:twoCellAnchor>
  <xdr:twoCellAnchor>
    <xdr:from>
      <xdr:col>7</xdr:col>
      <xdr:colOff>400050</xdr:colOff>
      <xdr:row>34</xdr:row>
      <xdr:rowOff>200025</xdr:rowOff>
    </xdr:from>
    <xdr:to>
      <xdr:col>7</xdr:col>
      <xdr:colOff>581025</xdr:colOff>
      <xdr:row>34</xdr:row>
      <xdr:rowOff>200025</xdr:rowOff>
    </xdr:to>
    <xdr:sp>
      <xdr:nvSpPr>
        <xdr:cNvPr id="19" name="Line 25"/>
        <xdr:cNvSpPr>
          <a:spLocks/>
        </xdr:cNvSpPr>
      </xdr:nvSpPr>
      <xdr:spPr>
        <a:xfrm>
          <a:off x="5200650" y="71342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57150</xdr:rowOff>
    </xdr:from>
    <xdr:to>
      <xdr:col>2</xdr:col>
      <xdr:colOff>342900</xdr:colOff>
      <xdr:row>34</xdr:row>
      <xdr:rowOff>390525</xdr:rowOff>
    </xdr:to>
    <xdr:sp>
      <xdr:nvSpPr>
        <xdr:cNvPr id="20" name="Besedilo 26"/>
        <xdr:cNvSpPr txBox="1">
          <a:spLocks noChangeArrowheads="1"/>
        </xdr:cNvSpPr>
      </xdr:nvSpPr>
      <xdr:spPr>
        <a:xfrm>
          <a:off x="1485900" y="6991350"/>
          <a:ext cx="228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5</a:t>
          </a:r>
        </a:p>
      </xdr:txBody>
    </xdr:sp>
    <xdr:clientData/>
  </xdr:twoCellAnchor>
  <xdr:twoCellAnchor>
    <xdr:from>
      <xdr:col>7</xdr:col>
      <xdr:colOff>85725</xdr:colOff>
      <xdr:row>34</xdr:row>
      <xdr:rowOff>57150</xdr:rowOff>
    </xdr:from>
    <xdr:to>
      <xdr:col>7</xdr:col>
      <xdr:colOff>314325</xdr:colOff>
      <xdr:row>34</xdr:row>
      <xdr:rowOff>390525</xdr:rowOff>
    </xdr:to>
    <xdr:sp>
      <xdr:nvSpPr>
        <xdr:cNvPr id="21" name="Besedilo 27"/>
        <xdr:cNvSpPr txBox="1">
          <a:spLocks noChangeArrowheads="1"/>
        </xdr:cNvSpPr>
      </xdr:nvSpPr>
      <xdr:spPr>
        <a:xfrm>
          <a:off x="4886325" y="6991350"/>
          <a:ext cx="228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33</a:t>
          </a:r>
        </a:p>
      </xdr:txBody>
    </xdr:sp>
    <xdr:clientData/>
  </xdr:twoCellAnchor>
  <xdr:twoCellAnchor>
    <xdr:from>
      <xdr:col>4</xdr:col>
      <xdr:colOff>419100</xdr:colOff>
      <xdr:row>30</xdr:row>
      <xdr:rowOff>209550</xdr:rowOff>
    </xdr:from>
    <xdr:to>
      <xdr:col>4</xdr:col>
      <xdr:colOff>590550</xdr:colOff>
      <xdr:row>30</xdr:row>
      <xdr:rowOff>209550</xdr:rowOff>
    </xdr:to>
    <xdr:sp>
      <xdr:nvSpPr>
        <xdr:cNvPr id="22" name="Line 28"/>
        <xdr:cNvSpPr>
          <a:spLocks/>
        </xdr:cNvSpPr>
      </xdr:nvSpPr>
      <xdr:spPr>
        <a:xfrm>
          <a:off x="3162300" y="589597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30</xdr:row>
      <xdr:rowOff>19050</xdr:rowOff>
    </xdr:from>
    <xdr:to>
      <xdr:col>4</xdr:col>
      <xdr:colOff>657225</xdr:colOff>
      <xdr:row>30</xdr:row>
      <xdr:rowOff>428625</xdr:rowOff>
    </xdr:to>
    <xdr:sp>
      <xdr:nvSpPr>
        <xdr:cNvPr id="23" name="Besedilo 29"/>
        <xdr:cNvSpPr txBox="1">
          <a:spLocks noChangeArrowheads="1"/>
        </xdr:cNvSpPr>
      </xdr:nvSpPr>
      <xdr:spPr>
        <a:xfrm>
          <a:off x="3028950" y="5705475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
4</a:t>
          </a:r>
        </a:p>
      </xdr:txBody>
    </xdr:sp>
    <xdr:clientData/>
  </xdr:twoCellAnchor>
  <xdr:twoCellAnchor>
    <xdr:from>
      <xdr:col>4</xdr:col>
      <xdr:colOff>400050</xdr:colOff>
      <xdr:row>30</xdr:row>
      <xdr:rowOff>200025</xdr:rowOff>
    </xdr:from>
    <xdr:to>
      <xdr:col>4</xdr:col>
      <xdr:colOff>581025</xdr:colOff>
      <xdr:row>30</xdr:row>
      <xdr:rowOff>200025</xdr:rowOff>
    </xdr:to>
    <xdr:sp>
      <xdr:nvSpPr>
        <xdr:cNvPr id="24" name="Line 30"/>
        <xdr:cNvSpPr>
          <a:spLocks/>
        </xdr:cNvSpPr>
      </xdr:nvSpPr>
      <xdr:spPr>
        <a:xfrm>
          <a:off x="3143250" y="58864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419100</xdr:colOff>
      <xdr:row>34</xdr:row>
      <xdr:rowOff>209550</xdr:rowOff>
    </xdr:from>
    <xdr:to>
      <xdr:col>4</xdr:col>
      <xdr:colOff>590550</xdr:colOff>
      <xdr:row>34</xdr:row>
      <xdr:rowOff>209550</xdr:rowOff>
    </xdr:to>
    <xdr:sp>
      <xdr:nvSpPr>
        <xdr:cNvPr id="25" name="Line 34"/>
        <xdr:cNvSpPr>
          <a:spLocks/>
        </xdr:cNvSpPr>
      </xdr:nvSpPr>
      <xdr:spPr>
        <a:xfrm>
          <a:off x="3162300" y="714375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34</xdr:row>
      <xdr:rowOff>19050</xdr:rowOff>
    </xdr:from>
    <xdr:to>
      <xdr:col>4</xdr:col>
      <xdr:colOff>657225</xdr:colOff>
      <xdr:row>34</xdr:row>
      <xdr:rowOff>428625</xdr:rowOff>
    </xdr:to>
    <xdr:sp>
      <xdr:nvSpPr>
        <xdr:cNvPr id="26" name="Besedilo 35"/>
        <xdr:cNvSpPr txBox="1">
          <a:spLocks noChangeArrowheads="1"/>
        </xdr:cNvSpPr>
      </xdr:nvSpPr>
      <xdr:spPr>
        <a:xfrm>
          <a:off x="3028950" y="6953250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8</a:t>
          </a:r>
        </a:p>
      </xdr:txBody>
    </xdr:sp>
    <xdr:clientData/>
  </xdr:twoCellAnchor>
  <xdr:twoCellAnchor>
    <xdr:from>
      <xdr:col>4</xdr:col>
      <xdr:colOff>400050</xdr:colOff>
      <xdr:row>34</xdr:row>
      <xdr:rowOff>200025</xdr:rowOff>
    </xdr:from>
    <xdr:to>
      <xdr:col>4</xdr:col>
      <xdr:colOff>581025</xdr:colOff>
      <xdr:row>34</xdr:row>
      <xdr:rowOff>200025</xdr:rowOff>
    </xdr:to>
    <xdr:sp>
      <xdr:nvSpPr>
        <xdr:cNvPr id="27" name="Line 36"/>
        <xdr:cNvSpPr>
          <a:spLocks/>
        </xdr:cNvSpPr>
      </xdr:nvSpPr>
      <xdr:spPr>
        <a:xfrm>
          <a:off x="3143250" y="71342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419100</xdr:colOff>
      <xdr:row>34</xdr:row>
      <xdr:rowOff>209550</xdr:rowOff>
    </xdr:from>
    <xdr:to>
      <xdr:col>9</xdr:col>
      <xdr:colOff>590550</xdr:colOff>
      <xdr:row>34</xdr:row>
      <xdr:rowOff>209550</xdr:rowOff>
    </xdr:to>
    <xdr:sp>
      <xdr:nvSpPr>
        <xdr:cNvPr id="28" name="Line 43"/>
        <xdr:cNvSpPr>
          <a:spLocks/>
        </xdr:cNvSpPr>
      </xdr:nvSpPr>
      <xdr:spPr>
        <a:xfrm>
          <a:off x="6591300" y="7143750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285750</xdr:colOff>
      <xdr:row>34</xdr:row>
      <xdr:rowOff>19050</xdr:rowOff>
    </xdr:from>
    <xdr:to>
      <xdr:col>9</xdr:col>
      <xdr:colOff>657225</xdr:colOff>
      <xdr:row>34</xdr:row>
      <xdr:rowOff>428625</xdr:rowOff>
    </xdr:to>
    <xdr:sp>
      <xdr:nvSpPr>
        <xdr:cNvPr id="29" name="Besedilo 44"/>
        <xdr:cNvSpPr txBox="1">
          <a:spLocks noChangeArrowheads="1"/>
        </xdr:cNvSpPr>
      </xdr:nvSpPr>
      <xdr:spPr>
        <a:xfrm>
          <a:off x="6457950" y="6953250"/>
          <a:ext cx="3619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11
3</a:t>
          </a:r>
        </a:p>
      </xdr:txBody>
    </xdr:sp>
    <xdr:clientData/>
  </xdr:twoCellAnchor>
  <xdr:twoCellAnchor>
    <xdr:from>
      <xdr:col>9</xdr:col>
      <xdr:colOff>400050</xdr:colOff>
      <xdr:row>34</xdr:row>
      <xdr:rowOff>200025</xdr:rowOff>
    </xdr:from>
    <xdr:to>
      <xdr:col>9</xdr:col>
      <xdr:colOff>581025</xdr:colOff>
      <xdr:row>34</xdr:row>
      <xdr:rowOff>200025</xdr:rowOff>
    </xdr:to>
    <xdr:sp>
      <xdr:nvSpPr>
        <xdr:cNvPr id="30" name="Line 45"/>
        <xdr:cNvSpPr>
          <a:spLocks/>
        </xdr:cNvSpPr>
      </xdr:nvSpPr>
      <xdr:spPr>
        <a:xfrm>
          <a:off x="6572250" y="71342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142875</xdr:colOff>
      <xdr:row>30</xdr:row>
      <xdr:rowOff>219075</xdr:rowOff>
    </xdr:from>
    <xdr:to>
      <xdr:col>2</xdr:col>
      <xdr:colOff>238125</xdr:colOff>
      <xdr:row>30</xdr:row>
      <xdr:rowOff>219075</xdr:rowOff>
    </xdr:to>
    <xdr:sp>
      <xdr:nvSpPr>
        <xdr:cNvPr id="31" name="Line 46"/>
        <xdr:cNvSpPr>
          <a:spLocks/>
        </xdr:cNvSpPr>
      </xdr:nvSpPr>
      <xdr:spPr>
        <a:xfrm>
          <a:off x="1514475" y="5905500"/>
          <a:ext cx="952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142875</xdr:colOff>
      <xdr:row>32</xdr:row>
      <xdr:rowOff>219075</xdr:rowOff>
    </xdr:from>
    <xdr:to>
      <xdr:col>2</xdr:col>
      <xdr:colOff>238125</xdr:colOff>
      <xdr:row>32</xdr:row>
      <xdr:rowOff>219075</xdr:rowOff>
    </xdr:to>
    <xdr:sp>
      <xdr:nvSpPr>
        <xdr:cNvPr id="32" name="Line 47"/>
        <xdr:cNvSpPr>
          <a:spLocks/>
        </xdr:cNvSpPr>
      </xdr:nvSpPr>
      <xdr:spPr>
        <a:xfrm>
          <a:off x="1514475" y="6515100"/>
          <a:ext cx="952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142875</xdr:colOff>
      <xdr:row>34</xdr:row>
      <xdr:rowOff>219075</xdr:rowOff>
    </xdr:from>
    <xdr:to>
      <xdr:col>4</xdr:col>
      <xdr:colOff>238125</xdr:colOff>
      <xdr:row>34</xdr:row>
      <xdr:rowOff>219075</xdr:rowOff>
    </xdr:to>
    <xdr:sp>
      <xdr:nvSpPr>
        <xdr:cNvPr id="33" name="Line 48"/>
        <xdr:cNvSpPr>
          <a:spLocks/>
        </xdr:cNvSpPr>
      </xdr:nvSpPr>
      <xdr:spPr>
        <a:xfrm>
          <a:off x="2886075" y="7153275"/>
          <a:ext cx="952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228600</xdr:rowOff>
    </xdr:from>
    <xdr:to>
      <xdr:col>2</xdr:col>
      <xdr:colOff>152400</xdr:colOff>
      <xdr:row>34</xdr:row>
      <xdr:rowOff>228600</xdr:rowOff>
    </xdr:to>
    <xdr:sp>
      <xdr:nvSpPr>
        <xdr:cNvPr id="34" name="Line 49"/>
        <xdr:cNvSpPr>
          <a:spLocks/>
        </xdr:cNvSpPr>
      </xdr:nvSpPr>
      <xdr:spPr>
        <a:xfrm>
          <a:off x="1428750" y="7162800"/>
          <a:ext cx="952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228600</xdr:rowOff>
    </xdr:from>
    <xdr:to>
      <xdr:col>9</xdr:col>
      <xdr:colOff>171450</xdr:colOff>
      <xdr:row>30</xdr:row>
      <xdr:rowOff>228600</xdr:rowOff>
    </xdr:to>
    <xdr:sp>
      <xdr:nvSpPr>
        <xdr:cNvPr id="35" name="Line 50"/>
        <xdr:cNvSpPr>
          <a:spLocks/>
        </xdr:cNvSpPr>
      </xdr:nvSpPr>
      <xdr:spPr>
        <a:xfrm>
          <a:off x="6248400" y="5915025"/>
          <a:ext cx="952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142875</xdr:colOff>
      <xdr:row>32</xdr:row>
      <xdr:rowOff>219075</xdr:rowOff>
    </xdr:from>
    <xdr:to>
      <xdr:col>7</xdr:col>
      <xdr:colOff>238125</xdr:colOff>
      <xdr:row>32</xdr:row>
      <xdr:rowOff>219075</xdr:rowOff>
    </xdr:to>
    <xdr:sp>
      <xdr:nvSpPr>
        <xdr:cNvPr id="36" name="Line 51"/>
        <xdr:cNvSpPr>
          <a:spLocks/>
        </xdr:cNvSpPr>
      </xdr:nvSpPr>
      <xdr:spPr>
        <a:xfrm>
          <a:off x="4943475" y="6515100"/>
          <a:ext cx="952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34</xdr:row>
      <xdr:rowOff>200025</xdr:rowOff>
    </xdr:from>
    <xdr:to>
      <xdr:col>9</xdr:col>
      <xdr:colOff>257175</xdr:colOff>
      <xdr:row>34</xdr:row>
      <xdr:rowOff>200025</xdr:rowOff>
    </xdr:to>
    <xdr:sp>
      <xdr:nvSpPr>
        <xdr:cNvPr id="37" name="Line 53"/>
        <xdr:cNvSpPr>
          <a:spLocks/>
        </xdr:cNvSpPr>
      </xdr:nvSpPr>
      <xdr:spPr>
        <a:xfrm>
          <a:off x="6334125" y="7134225"/>
          <a:ext cx="952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209550</xdr:rowOff>
    </xdr:from>
    <xdr:to>
      <xdr:col>7</xdr:col>
      <xdr:colOff>133350</xdr:colOff>
      <xdr:row>34</xdr:row>
      <xdr:rowOff>209550</xdr:rowOff>
    </xdr:to>
    <xdr:sp>
      <xdr:nvSpPr>
        <xdr:cNvPr id="38" name="Line 54"/>
        <xdr:cNvSpPr>
          <a:spLocks/>
        </xdr:cNvSpPr>
      </xdr:nvSpPr>
      <xdr:spPr>
        <a:xfrm>
          <a:off x="4829175" y="7143750"/>
          <a:ext cx="952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209550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733550" y="1733550"/>
          <a:ext cx="590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11</xdr:row>
      <xdr:rowOff>19050</xdr:rowOff>
    </xdr:from>
    <xdr:to>
      <xdr:col>8</xdr:col>
      <xdr:colOff>66675</xdr:colOff>
      <xdr:row>12</xdr:row>
      <xdr:rowOff>76200</xdr:rowOff>
    </xdr:to>
    <xdr:sp>
      <xdr:nvSpPr>
        <xdr:cNvPr id="2" name="Besedilo 2"/>
        <xdr:cNvSpPr txBox="1">
          <a:spLocks noChangeArrowheads="1"/>
        </xdr:cNvSpPr>
      </xdr:nvSpPr>
      <xdr:spPr>
        <a:xfrm>
          <a:off x="4343400" y="1809750"/>
          <a:ext cx="485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0</a:t>
          </a:r>
        </a:p>
      </xdr:txBody>
    </xdr:sp>
    <xdr:clientData/>
  </xdr:twoCellAnchor>
  <xdr:twoCellAnchor>
    <xdr:from>
      <xdr:col>7</xdr:col>
      <xdr:colOff>561975</xdr:colOff>
      <xdr:row>11</xdr:row>
      <xdr:rowOff>9525</xdr:rowOff>
    </xdr:from>
    <xdr:to>
      <xdr:col>8</xdr:col>
      <xdr:colOff>466725</xdr:colOff>
      <xdr:row>12</xdr:row>
      <xdr:rowOff>66675</xdr:rowOff>
    </xdr:to>
    <xdr:sp>
      <xdr:nvSpPr>
        <xdr:cNvPr id="3" name="Besedilo 3"/>
        <xdr:cNvSpPr txBox="1">
          <a:spLocks noChangeArrowheads="1"/>
        </xdr:cNvSpPr>
      </xdr:nvSpPr>
      <xdr:spPr>
        <a:xfrm>
          <a:off x="4657725" y="1800225"/>
          <a:ext cx="5715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10</a:t>
          </a:r>
        </a:p>
      </xdr:txBody>
    </xdr:sp>
    <xdr:clientData/>
  </xdr:twoCellAnchor>
  <xdr:twoCellAnchor>
    <xdr:from>
      <xdr:col>9</xdr:col>
      <xdr:colOff>323850</xdr:colOff>
      <xdr:row>10</xdr:row>
      <xdr:rowOff>19050</xdr:rowOff>
    </xdr:from>
    <xdr:to>
      <xdr:col>9</xdr:col>
      <xdr:colOff>352425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753100" y="1752600"/>
          <a:ext cx="19050" cy="3143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447675</xdr:colOff>
      <xdr:row>10</xdr:row>
      <xdr:rowOff>28575</xdr:rowOff>
    </xdr:from>
    <xdr:to>
      <xdr:col>4</xdr:col>
      <xdr:colOff>647700</xdr:colOff>
      <xdr:row>12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2543175" y="1762125"/>
          <a:ext cx="200025" cy="3429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10</xdr:row>
      <xdr:rowOff>28575</xdr:rowOff>
    </xdr:from>
    <xdr:to>
      <xdr:col>6</xdr:col>
      <xdr:colOff>352425</xdr:colOff>
      <xdr:row>12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3771900" y="1762125"/>
          <a:ext cx="9525" cy="3238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247650</xdr:rowOff>
    </xdr:from>
    <xdr:to>
      <xdr:col>4</xdr:col>
      <xdr:colOff>323850</xdr:colOff>
      <xdr:row>11</xdr:row>
      <xdr:rowOff>0</xdr:rowOff>
    </xdr:to>
    <xdr:sp>
      <xdr:nvSpPr>
        <xdr:cNvPr id="7" name="Line 19"/>
        <xdr:cNvSpPr>
          <a:spLocks/>
        </xdr:cNvSpPr>
      </xdr:nvSpPr>
      <xdr:spPr>
        <a:xfrm>
          <a:off x="2419350" y="1666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247650</xdr:rowOff>
    </xdr:from>
    <xdr:to>
      <xdr:col>5</xdr:col>
      <xdr:colOff>323850</xdr:colOff>
      <xdr:row>11</xdr:row>
      <xdr:rowOff>0</xdr:rowOff>
    </xdr:to>
    <xdr:sp>
      <xdr:nvSpPr>
        <xdr:cNvPr id="8" name="Line 20"/>
        <xdr:cNvSpPr>
          <a:spLocks/>
        </xdr:cNvSpPr>
      </xdr:nvSpPr>
      <xdr:spPr>
        <a:xfrm>
          <a:off x="3086100" y="1666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8</xdr:row>
      <xdr:rowOff>247650</xdr:rowOff>
    </xdr:from>
    <xdr:to>
      <xdr:col>6</xdr:col>
      <xdr:colOff>323850</xdr:colOff>
      <xdr:row>11</xdr:row>
      <xdr:rowOff>0</xdr:rowOff>
    </xdr:to>
    <xdr:sp>
      <xdr:nvSpPr>
        <xdr:cNvPr id="9" name="Line 21"/>
        <xdr:cNvSpPr>
          <a:spLocks/>
        </xdr:cNvSpPr>
      </xdr:nvSpPr>
      <xdr:spPr>
        <a:xfrm>
          <a:off x="3752850" y="1666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8</xdr:row>
      <xdr:rowOff>247650</xdr:rowOff>
    </xdr:from>
    <xdr:to>
      <xdr:col>7</xdr:col>
      <xdr:colOff>323850</xdr:colOff>
      <xdr:row>11</xdr:row>
      <xdr:rowOff>0</xdr:rowOff>
    </xdr:to>
    <xdr:sp>
      <xdr:nvSpPr>
        <xdr:cNvPr id="10" name="Line 22"/>
        <xdr:cNvSpPr>
          <a:spLocks/>
        </xdr:cNvSpPr>
      </xdr:nvSpPr>
      <xdr:spPr>
        <a:xfrm>
          <a:off x="4419600" y="1666875"/>
          <a:ext cx="0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247650</xdr:rowOff>
    </xdr:from>
    <xdr:to>
      <xdr:col>8</xdr:col>
      <xdr:colOff>323850</xdr:colOff>
      <xdr:row>11</xdr:row>
      <xdr:rowOff>0</xdr:rowOff>
    </xdr:to>
    <xdr:sp>
      <xdr:nvSpPr>
        <xdr:cNvPr id="11" name="Line 23"/>
        <xdr:cNvSpPr>
          <a:spLocks/>
        </xdr:cNvSpPr>
      </xdr:nvSpPr>
      <xdr:spPr>
        <a:xfrm>
          <a:off x="5086350" y="1666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8</xdr:row>
      <xdr:rowOff>247650</xdr:rowOff>
    </xdr:from>
    <xdr:to>
      <xdr:col>9</xdr:col>
      <xdr:colOff>323850</xdr:colOff>
      <xdr:row>11</xdr:row>
      <xdr:rowOff>0</xdr:rowOff>
    </xdr:to>
    <xdr:sp>
      <xdr:nvSpPr>
        <xdr:cNvPr id="12" name="Line 24"/>
        <xdr:cNvSpPr>
          <a:spLocks/>
        </xdr:cNvSpPr>
      </xdr:nvSpPr>
      <xdr:spPr>
        <a:xfrm>
          <a:off x="5753100" y="1666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8</xdr:row>
      <xdr:rowOff>247650</xdr:rowOff>
    </xdr:from>
    <xdr:to>
      <xdr:col>10</xdr:col>
      <xdr:colOff>323850</xdr:colOff>
      <xdr:row>11</xdr:row>
      <xdr:rowOff>0</xdr:rowOff>
    </xdr:to>
    <xdr:sp>
      <xdr:nvSpPr>
        <xdr:cNvPr id="13" name="Line 25"/>
        <xdr:cNvSpPr>
          <a:spLocks/>
        </xdr:cNvSpPr>
      </xdr:nvSpPr>
      <xdr:spPr>
        <a:xfrm>
          <a:off x="6419850" y="1666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8</xdr:row>
      <xdr:rowOff>247650</xdr:rowOff>
    </xdr:from>
    <xdr:to>
      <xdr:col>11</xdr:col>
      <xdr:colOff>323850</xdr:colOff>
      <xdr:row>11</xdr:row>
      <xdr:rowOff>0</xdr:rowOff>
    </xdr:to>
    <xdr:sp>
      <xdr:nvSpPr>
        <xdr:cNvPr id="14" name="Line 26"/>
        <xdr:cNvSpPr>
          <a:spLocks/>
        </xdr:cNvSpPr>
      </xdr:nvSpPr>
      <xdr:spPr>
        <a:xfrm>
          <a:off x="7086600" y="16668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12</xdr:col>
      <xdr:colOff>123825</xdr:colOff>
      <xdr:row>21</xdr:row>
      <xdr:rowOff>0</xdr:rowOff>
    </xdr:to>
    <xdr:sp>
      <xdr:nvSpPr>
        <xdr:cNvPr id="15" name="Line 27"/>
        <xdr:cNvSpPr>
          <a:spLocks/>
        </xdr:cNvSpPr>
      </xdr:nvSpPr>
      <xdr:spPr>
        <a:xfrm>
          <a:off x="1733550" y="3486150"/>
          <a:ext cx="581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22</xdr:row>
      <xdr:rowOff>19050</xdr:rowOff>
    </xdr:from>
    <xdr:to>
      <xdr:col>8</xdr:col>
      <xdr:colOff>66675</xdr:colOff>
      <xdr:row>23</xdr:row>
      <xdr:rowOff>76200</xdr:rowOff>
    </xdr:to>
    <xdr:sp>
      <xdr:nvSpPr>
        <xdr:cNvPr id="16" name="Besedilo 28"/>
        <xdr:cNvSpPr txBox="1">
          <a:spLocks noChangeArrowheads="1"/>
        </xdr:cNvSpPr>
      </xdr:nvSpPr>
      <xdr:spPr>
        <a:xfrm>
          <a:off x="4343400" y="3562350"/>
          <a:ext cx="485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0</a:t>
          </a:r>
        </a:p>
      </xdr:txBody>
    </xdr:sp>
    <xdr:clientData/>
  </xdr:twoCellAnchor>
  <xdr:twoCellAnchor>
    <xdr:from>
      <xdr:col>8</xdr:col>
      <xdr:colOff>209550</xdr:colOff>
      <xdr:row>22</xdr:row>
      <xdr:rowOff>28575</xdr:rowOff>
    </xdr:from>
    <xdr:to>
      <xdr:col>9</xdr:col>
      <xdr:colOff>123825</xdr:colOff>
      <xdr:row>23</xdr:row>
      <xdr:rowOff>85725</xdr:rowOff>
    </xdr:to>
    <xdr:sp>
      <xdr:nvSpPr>
        <xdr:cNvPr id="17" name="Besedilo 29"/>
        <xdr:cNvSpPr txBox="1">
          <a:spLocks noChangeArrowheads="1"/>
        </xdr:cNvSpPr>
      </xdr:nvSpPr>
      <xdr:spPr>
        <a:xfrm>
          <a:off x="4972050" y="3571875"/>
          <a:ext cx="5810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10</xdr:col>
      <xdr:colOff>323850</xdr:colOff>
      <xdr:row>21</xdr:row>
      <xdr:rowOff>19050</xdr:rowOff>
    </xdr:from>
    <xdr:to>
      <xdr:col>10</xdr:col>
      <xdr:colOff>371475</xdr:colOff>
      <xdr:row>24</xdr:row>
      <xdr:rowOff>0</xdr:rowOff>
    </xdr:to>
    <xdr:sp>
      <xdr:nvSpPr>
        <xdr:cNvPr id="18" name="Line 30"/>
        <xdr:cNvSpPr>
          <a:spLocks/>
        </xdr:cNvSpPr>
      </xdr:nvSpPr>
      <xdr:spPr>
        <a:xfrm>
          <a:off x="6419850" y="3505200"/>
          <a:ext cx="47625" cy="3619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21</xdr:row>
      <xdr:rowOff>9525</xdr:rowOff>
    </xdr:from>
    <xdr:to>
      <xdr:col>4</xdr:col>
      <xdr:colOff>342900</xdr:colOff>
      <xdr:row>23</xdr:row>
      <xdr:rowOff>152400</xdr:rowOff>
    </xdr:to>
    <xdr:sp>
      <xdr:nvSpPr>
        <xdr:cNvPr id="19" name="Line 31"/>
        <xdr:cNvSpPr>
          <a:spLocks/>
        </xdr:cNvSpPr>
      </xdr:nvSpPr>
      <xdr:spPr>
        <a:xfrm flipH="1">
          <a:off x="2419350" y="3495675"/>
          <a:ext cx="9525" cy="3619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21</xdr:row>
      <xdr:rowOff>28575</xdr:rowOff>
    </xdr:from>
    <xdr:to>
      <xdr:col>6</xdr:col>
      <xdr:colOff>352425</xdr:colOff>
      <xdr:row>23</xdr:row>
      <xdr:rowOff>133350</xdr:rowOff>
    </xdr:to>
    <xdr:sp>
      <xdr:nvSpPr>
        <xdr:cNvPr id="20" name="Line 32"/>
        <xdr:cNvSpPr>
          <a:spLocks/>
        </xdr:cNvSpPr>
      </xdr:nvSpPr>
      <xdr:spPr>
        <a:xfrm>
          <a:off x="3771900" y="3514725"/>
          <a:ext cx="9525" cy="3238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19</xdr:row>
      <xdr:rowOff>190500</xdr:rowOff>
    </xdr:from>
    <xdr:to>
      <xdr:col>4</xdr:col>
      <xdr:colOff>323850</xdr:colOff>
      <xdr:row>22</xdr:row>
      <xdr:rowOff>0</xdr:rowOff>
    </xdr:to>
    <xdr:sp>
      <xdr:nvSpPr>
        <xdr:cNvPr id="21" name="Line 33"/>
        <xdr:cNvSpPr>
          <a:spLocks/>
        </xdr:cNvSpPr>
      </xdr:nvSpPr>
      <xdr:spPr>
        <a:xfrm>
          <a:off x="2419350" y="34290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323850</xdr:colOff>
      <xdr:row>19</xdr:row>
      <xdr:rowOff>190500</xdr:rowOff>
    </xdr:from>
    <xdr:to>
      <xdr:col>5</xdr:col>
      <xdr:colOff>323850</xdr:colOff>
      <xdr:row>22</xdr:row>
      <xdr:rowOff>0</xdr:rowOff>
    </xdr:to>
    <xdr:sp>
      <xdr:nvSpPr>
        <xdr:cNvPr id="22" name="Line 34"/>
        <xdr:cNvSpPr>
          <a:spLocks/>
        </xdr:cNvSpPr>
      </xdr:nvSpPr>
      <xdr:spPr>
        <a:xfrm>
          <a:off x="3086100" y="34290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19</xdr:row>
      <xdr:rowOff>190500</xdr:rowOff>
    </xdr:from>
    <xdr:to>
      <xdr:col>6</xdr:col>
      <xdr:colOff>323850</xdr:colOff>
      <xdr:row>22</xdr:row>
      <xdr:rowOff>0</xdr:rowOff>
    </xdr:to>
    <xdr:sp>
      <xdr:nvSpPr>
        <xdr:cNvPr id="23" name="Line 35"/>
        <xdr:cNvSpPr>
          <a:spLocks/>
        </xdr:cNvSpPr>
      </xdr:nvSpPr>
      <xdr:spPr>
        <a:xfrm>
          <a:off x="3752850" y="34290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19</xdr:row>
      <xdr:rowOff>190500</xdr:rowOff>
    </xdr:from>
    <xdr:to>
      <xdr:col>7</xdr:col>
      <xdr:colOff>323850</xdr:colOff>
      <xdr:row>22</xdr:row>
      <xdr:rowOff>0</xdr:rowOff>
    </xdr:to>
    <xdr:sp>
      <xdr:nvSpPr>
        <xdr:cNvPr id="24" name="Line 36"/>
        <xdr:cNvSpPr>
          <a:spLocks/>
        </xdr:cNvSpPr>
      </xdr:nvSpPr>
      <xdr:spPr>
        <a:xfrm>
          <a:off x="4419600" y="34290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19</xdr:row>
      <xdr:rowOff>190500</xdr:rowOff>
    </xdr:from>
    <xdr:to>
      <xdr:col>8</xdr:col>
      <xdr:colOff>323850</xdr:colOff>
      <xdr:row>22</xdr:row>
      <xdr:rowOff>0</xdr:rowOff>
    </xdr:to>
    <xdr:sp>
      <xdr:nvSpPr>
        <xdr:cNvPr id="25" name="Line 37"/>
        <xdr:cNvSpPr>
          <a:spLocks/>
        </xdr:cNvSpPr>
      </xdr:nvSpPr>
      <xdr:spPr>
        <a:xfrm>
          <a:off x="5086350" y="34290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19</xdr:row>
      <xdr:rowOff>190500</xdr:rowOff>
    </xdr:from>
    <xdr:to>
      <xdr:col>9</xdr:col>
      <xdr:colOff>323850</xdr:colOff>
      <xdr:row>22</xdr:row>
      <xdr:rowOff>0</xdr:rowOff>
    </xdr:to>
    <xdr:sp>
      <xdr:nvSpPr>
        <xdr:cNvPr id="26" name="Line 38"/>
        <xdr:cNvSpPr>
          <a:spLocks/>
        </xdr:cNvSpPr>
      </xdr:nvSpPr>
      <xdr:spPr>
        <a:xfrm>
          <a:off x="5753100" y="34290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19</xdr:row>
      <xdr:rowOff>190500</xdr:rowOff>
    </xdr:from>
    <xdr:to>
      <xdr:col>10</xdr:col>
      <xdr:colOff>323850</xdr:colOff>
      <xdr:row>22</xdr:row>
      <xdr:rowOff>0</xdr:rowOff>
    </xdr:to>
    <xdr:sp>
      <xdr:nvSpPr>
        <xdr:cNvPr id="27" name="Line 39"/>
        <xdr:cNvSpPr>
          <a:spLocks/>
        </xdr:cNvSpPr>
      </xdr:nvSpPr>
      <xdr:spPr>
        <a:xfrm>
          <a:off x="6419850" y="34290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19</xdr:row>
      <xdr:rowOff>190500</xdr:rowOff>
    </xdr:from>
    <xdr:to>
      <xdr:col>11</xdr:col>
      <xdr:colOff>323850</xdr:colOff>
      <xdr:row>22</xdr:row>
      <xdr:rowOff>0</xdr:rowOff>
    </xdr:to>
    <xdr:sp>
      <xdr:nvSpPr>
        <xdr:cNvPr id="28" name="Line 40"/>
        <xdr:cNvSpPr>
          <a:spLocks/>
        </xdr:cNvSpPr>
      </xdr:nvSpPr>
      <xdr:spPr>
        <a:xfrm>
          <a:off x="7086600" y="34290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247650</xdr:rowOff>
    </xdr:from>
    <xdr:to>
      <xdr:col>8</xdr:col>
      <xdr:colOff>9525</xdr:colOff>
      <xdr:row>11</xdr:row>
      <xdr:rowOff>0</xdr:rowOff>
    </xdr:to>
    <xdr:sp>
      <xdr:nvSpPr>
        <xdr:cNvPr id="29" name="Line 41"/>
        <xdr:cNvSpPr>
          <a:spLocks/>
        </xdr:cNvSpPr>
      </xdr:nvSpPr>
      <xdr:spPr>
        <a:xfrm>
          <a:off x="4772025" y="1666875"/>
          <a:ext cx="0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20</xdr:row>
      <xdr:rowOff>9525</xdr:rowOff>
    </xdr:from>
    <xdr:to>
      <xdr:col>8</xdr:col>
      <xdr:colOff>323850</xdr:colOff>
      <xdr:row>22</xdr:row>
      <xdr:rowOff>19050</xdr:rowOff>
    </xdr:to>
    <xdr:sp>
      <xdr:nvSpPr>
        <xdr:cNvPr id="30" name="Line 42"/>
        <xdr:cNvSpPr>
          <a:spLocks/>
        </xdr:cNvSpPr>
      </xdr:nvSpPr>
      <xdr:spPr>
        <a:xfrm>
          <a:off x="5086350" y="3438525"/>
          <a:ext cx="0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20</xdr:row>
      <xdr:rowOff>0</xdr:rowOff>
    </xdr:from>
    <xdr:to>
      <xdr:col>7</xdr:col>
      <xdr:colOff>323850</xdr:colOff>
      <xdr:row>22</xdr:row>
      <xdr:rowOff>9525</xdr:rowOff>
    </xdr:to>
    <xdr:sp>
      <xdr:nvSpPr>
        <xdr:cNvPr id="31" name="Line 43"/>
        <xdr:cNvSpPr>
          <a:spLocks/>
        </xdr:cNvSpPr>
      </xdr:nvSpPr>
      <xdr:spPr>
        <a:xfrm>
          <a:off x="4419600" y="3429000"/>
          <a:ext cx="0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12</xdr:col>
      <xdr:colOff>133350</xdr:colOff>
      <xdr:row>33</xdr:row>
      <xdr:rowOff>0</xdr:rowOff>
    </xdr:to>
    <xdr:sp>
      <xdr:nvSpPr>
        <xdr:cNvPr id="32" name="Line 44"/>
        <xdr:cNvSpPr>
          <a:spLocks/>
        </xdr:cNvSpPr>
      </xdr:nvSpPr>
      <xdr:spPr>
        <a:xfrm flipV="1">
          <a:off x="1733550" y="5400675"/>
          <a:ext cx="582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34</xdr:row>
      <xdr:rowOff>19050</xdr:rowOff>
    </xdr:from>
    <xdr:to>
      <xdr:col>8</xdr:col>
      <xdr:colOff>66675</xdr:colOff>
      <xdr:row>35</xdr:row>
      <xdr:rowOff>76200</xdr:rowOff>
    </xdr:to>
    <xdr:sp>
      <xdr:nvSpPr>
        <xdr:cNvPr id="33" name="Besedilo 45"/>
        <xdr:cNvSpPr txBox="1">
          <a:spLocks noChangeArrowheads="1"/>
        </xdr:cNvSpPr>
      </xdr:nvSpPr>
      <xdr:spPr>
        <a:xfrm>
          <a:off x="4343400" y="5476875"/>
          <a:ext cx="485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0</a:t>
          </a:r>
        </a:p>
      </xdr:txBody>
    </xdr:sp>
    <xdr:clientData/>
  </xdr:twoCellAnchor>
  <xdr:twoCellAnchor>
    <xdr:from>
      <xdr:col>9</xdr:col>
      <xdr:colOff>228600</xdr:colOff>
      <xdr:row>34</xdr:row>
      <xdr:rowOff>19050</xdr:rowOff>
    </xdr:from>
    <xdr:to>
      <xdr:col>9</xdr:col>
      <xdr:colOff>447675</xdr:colOff>
      <xdr:row>35</xdr:row>
      <xdr:rowOff>76200</xdr:rowOff>
    </xdr:to>
    <xdr:sp>
      <xdr:nvSpPr>
        <xdr:cNvPr id="34" name="Besedilo 46"/>
        <xdr:cNvSpPr txBox="1">
          <a:spLocks noChangeArrowheads="1"/>
        </xdr:cNvSpPr>
      </xdr:nvSpPr>
      <xdr:spPr>
        <a:xfrm>
          <a:off x="5657850" y="5476875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10</xdr:col>
      <xdr:colOff>9525</xdr:colOff>
      <xdr:row>33</xdr:row>
      <xdr:rowOff>19050</xdr:rowOff>
    </xdr:from>
    <xdr:to>
      <xdr:col>10</xdr:col>
      <xdr:colOff>152400</xdr:colOff>
      <xdr:row>35</xdr:row>
      <xdr:rowOff>133350</xdr:rowOff>
    </xdr:to>
    <xdr:sp>
      <xdr:nvSpPr>
        <xdr:cNvPr id="35" name="Line 47"/>
        <xdr:cNvSpPr>
          <a:spLocks/>
        </xdr:cNvSpPr>
      </xdr:nvSpPr>
      <xdr:spPr>
        <a:xfrm>
          <a:off x="6105525" y="5419725"/>
          <a:ext cx="142875" cy="3333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304800</xdr:colOff>
      <xdr:row>33</xdr:row>
      <xdr:rowOff>19050</xdr:rowOff>
    </xdr:from>
    <xdr:to>
      <xdr:col>4</xdr:col>
      <xdr:colOff>323850</xdr:colOff>
      <xdr:row>35</xdr:row>
      <xdr:rowOff>152400</xdr:rowOff>
    </xdr:to>
    <xdr:sp>
      <xdr:nvSpPr>
        <xdr:cNvPr id="36" name="Line 48"/>
        <xdr:cNvSpPr>
          <a:spLocks/>
        </xdr:cNvSpPr>
      </xdr:nvSpPr>
      <xdr:spPr>
        <a:xfrm flipH="1">
          <a:off x="2400300" y="5419725"/>
          <a:ext cx="19050" cy="3524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31</xdr:row>
      <xdr:rowOff>161925</xdr:rowOff>
    </xdr:from>
    <xdr:to>
      <xdr:col>4</xdr:col>
      <xdr:colOff>323850</xdr:colOff>
      <xdr:row>34</xdr:row>
      <xdr:rowOff>0</xdr:rowOff>
    </xdr:to>
    <xdr:sp>
      <xdr:nvSpPr>
        <xdr:cNvPr id="37" name="Line 50"/>
        <xdr:cNvSpPr>
          <a:spLocks/>
        </xdr:cNvSpPr>
      </xdr:nvSpPr>
      <xdr:spPr>
        <a:xfrm>
          <a:off x="2419350" y="5343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323850</xdr:colOff>
      <xdr:row>31</xdr:row>
      <xdr:rowOff>161925</xdr:rowOff>
    </xdr:from>
    <xdr:to>
      <xdr:col>5</xdr:col>
      <xdr:colOff>323850</xdr:colOff>
      <xdr:row>34</xdr:row>
      <xdr:rowOff>0</xdr:rowOff>
    </xdr:to>
    <xdr:sp>
      <xdr:nvSpPr>
        <xdr:cNvPr id="38" name="Line 51"/>
        <xdr:cNvSpPr>
          <a:spLocks/>
        </xdr:cNvSpPr>
      </xdr:nvSpPr>
      <xdr:spPr>
        <a:xfrm>
          <a:off x="3086100" y="5343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31</xdr:row>
      <xdr:rowOff>161925</xdr:rowOff>
    </xdr:from>
    <xdr:to>
      <xdr:col>6</xdr:col>
      <xdr:colOff>323850</xdr:colOff>
      <xdr:row>34</xdr:row>
      <xdr:rowOff>0</xdr:rowOff>
    </xdr:to>
    <xdr:sp>
      <xdr:nvSpPr>
        <xdr:cNvPr id="39" name="Line 52"/>
        <xdr:cNvSpPr>
          <a:spLocks/>
        </xdr:cNvSpPr>
      </xdr:nvSpPr>
      <xdr:spPr>
        <a:xfrm>
          <a:off x="3752850" y="5343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161925</xdr:rowOff>
    </xdr:from>
    <xdr:to>
      <xdr:col>7</xdr:col>
      <xdr:colOff>323850</xdr:colOff>
      <xdr:row>34</xdr:row>
      <xdr:rowOff>0</xdr:rowOff>
    </xdr:to>
    <xdr:sp>
      <xdr:nvSpPr>
        <xdr:cNvPr id="40" name="Line 53"/>
        <xdr:cNvSpPr>
          <a:spLocks/>
        </xdr:cNvSpPr>
      </xdr:nvSpPr>
      <xdr:spPr>
        <a:xfrm>
          <a:off x="4419600" y="5343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31</xdr:row>
      <xdr:rowOff>161925</xdr:rowOff>
    </xdr:from>
    <xdr:to>
      <xdr:col>8</xdr:col>
      <xdr:colOff>323850</xdr:colOff>
      <xdr:row>34</xdr:row>
      <xdr:rowOff>0</xdr:rowOff>
    </xdr:to>
    <xdr:sp>
      <xdr:nvSpPr>
        <xdr:cNvPr id="41" name="Line 54"/>
        <xdr:cNvSpPr>
          <a:spLocks/>
        </xdr:cNvSpPr>
      </xdr:nvSpPr>
      <xdr:spPr>
        <a:xfrm>
          <a:off x="5086350" y="5343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31</xdr:row>
      <xdr:rowOff>161925</xdr:rowOff>
    </xdr:from>
    <xdr:to>
      <xdr:col>9</xdr:col>
      <xdr:colOff>323850</xdr:colOff>
      <xdr:row>34</xdr:row>
      <xdr:rowOff>0</xdr:rowOff>
    </xdr:to>
    <xdr:sp>
      <xdr:nvSpPr>
        <xdr:cNvPr id="42" name="Line 55"/>
        <xdr:cNvSpPr>
          <a:spLocks/>
        </xdr:cNvSpPr>
      </xdr:nvSpPr>
      <xdr:spPr>
        <a:xfrm>
          <a:off x="5753100" y="5343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31</xdr:row>
      <xdr:rowOff>161925</xdr:rowOff>
    </xdr:from>
    <xdr:to>
      <xdr:col>10</xdr:col>
      <xdr:colOff>323850</xdr:colOff>
      <xdr:row>34</xdr:row>
      <xdr:rowOff>0</xdr:rowOff>
    </xdr:to>
    <xdr:sp>
      <xdr:nvSpPr>
        <xdr:cNvPr id="43" name="Line 56"/>
        <xdr:cNvSpPr>
          <a:spLocks/>
        </xdr:cNvSpPr>
      </xdr:nvSpPr>
      <xdr:spPr>
        <a:xfrm>
          <a:off x="6419850" y="5343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31</xdr:row>
      <xdr:rowOff>161925</xdr:rowOff>
    </xdr:from>
    <xdr:to>
      <xdr:col>11</xdr:col>
      <xdr:colOff>323850</xdr:colOff>
      <xdr:row>34</xdr:row>
      <xdr:rowOff>0</xdr:rowOff>
    </xdr:to>
    <xdr:sp>
      <xdr:nvSpPr>
        <xdr:cNvPr id="44" name="Line 57"/>
        <xdr:cNvSpPr>
          <a:spLocks/>
        </xdr:cNvSpPr>
      </xdr:nvSpPr>
      <xdr:spPr>
        <a:xfrm>
          <a:off x="7086600" y="53435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32</xdr:row>
      <xdr:rowOff>0</xdr:rowOff>
    </xdr:from>
    <xdr:to>
      <xdr:col>9</xdr:col>
      <xdr:colOff>323850</xdr:colOff>
      <xdr:row>34</xdr:row>
      <xdr:rowOff>9525</xdr:rowOff>
    </xdr:to>
    <xdr:sp>
      <xdr:nvSpPr>
        <xdr:cNvPr id="45" name="Line 58"/>
        <xdr:cNvSpPr>
          <a:spLocks/>
        </xdr:cNvSpPr>
      </xdr:nvSpPr>
      <xdr:spPr>
        <a:xfrm>
          <a:off x="5753100" y="5343525"/>
          <a:ext cx="0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0</xdr:rowOff>
    </xdr:from>
    <xdr:to>
      <xdr:col>7</xdr:col>
      <xdr:colOff>323850</xdr:colOff>
      <xdr:row>34</xdr:row>
      <xdr:rowOff>9525</xdr:rowOff>
    </xdr:to>
    <xdr:sp>
      <xdr:nvSpPr>
        <xdr:cNvPr id="46" name="Line 59"/>
        <xdr:cNvSpPr>
          <a:spLocks/>
        </xdr:cNvSpPr>
      </xdr:nvSpPr>
      <xdr:spPr>
        <a:xfrm>
          <a:off x="4419600" y="5343525"/>
          <a:ext cx="0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238125</xdr:colOff>
      <xdr:row>33</xdr:row>
      <xdr:rowOff>0</xdr:rowOff>
    </xdr:from>
    <xdr:to>
      <xdr:col>9</xdr:col>
      <xdr:colOff>9525</xdr:colOff>
      <xdr:row>35</xdr:row>
      <xdr:rowOff>142875</xdr:rowOff>
    </xdr:to>
    <xdr:sp>
      <xdr:nvSpPr>
        <xdr:cNvPr id="47" name="Line 60"/>
        <xdr:cNvSpPr>
          <a:spLocks/>
        </xdr:cNvSpPr>
      </xdr:nvSpPr>
      <xdr:spPr>
        <a:xfrm flipH="1">
          <a:off x="5000625" y="5400675"/>
          <a:ext cx="438150" cy="3619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12</xdr:col>
      <xdr:colOff>85725</xdr:colOff>
      <xdr:row>44</xdr:row>
      <xdr:rowOff>0</xdr:rowOff>
    </xdr:to>
    <xdr:sp>
      <xdr:nvSpPr>
        <xdr:cNvPr id="48" name="Line 61"/>
        <xdr:cNvSpPr>
          <a:spLocks/>
        </xdr:cNvSpPr>
      </xdr:nvSpPr>
      <xdr:spPr>
        <a:xfrm flipV="1">
          <a:off x="1733550" y="7124700"/>
          <a:ext cx="5781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44</xdr:row>
      <xdr:rowOff>28575</xdr:rowOff>
    </xdr:from>
    <xdr:to>
      <xdr:col>10</xdr:col>
      <xdr:colOff>361950</xdr:colOff>
      <xdr:row>46</xdr:row>
      <xdr:rowOff>123825</xdr:rowOff>
    </xdr:to>
    <xdr:sp>
      <xdr:nvSpPr>
        <xdr:cNvPr id="49" name="Line 64"/>
        <xdr:cNvSpPr>
          <a:spLocks/>
        </xdr:cNvSpPr>
      </xdr:nvSpPr>
      <xdr:spPr>
        <a:xfrm>
          <a:off x="6438900" y="7153275"/>
          <a:ext cx="19050" cy="3143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447675</xdr:colOff>
      <xdr:row>44</xdr:row>
      <xdr:rowOff>28575</xdr:rowOff>
    </xdr:from>
    <xdr:to>
      <xdr:col>4</xdr:col>
      <xdr:colOff>647700</xdr:colOff>
      <xdr:row>46</xdr:row>
      <xdr:rowOff>152400</xdr:rowOff>
    </xdr:to>
    <xdr:sp>
      <xdr:nvSpPr>
        <xdr:cNvPr id="50" name="Line 65"/>
        <xdr:cNvSpPr>
          <a:spLocks/>
        </xdr:cNvSpPr>
      </xdr:nvSpPr>
      <xdr:spPr>
        <a:xfrm flipH="1">
          <a:off x="2543175" y="7153275"/>
          <a:ext cx="200025" cy="3429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44</xdr:row>
      <xdr:rowOff>28575</xdr:rowOff>
    </xdr:from>
    <xdr:to>
      <xdr:col>6</xdr:col>
      <xdr:colOff>352425</xdr:colOff>
      <xdr:row>46</xdr:row>
      <xdr:rowOff>133350</xdr:rowOff>
    </xdr:to>
    <xdr:sp>
      <xdr:nvSpPr>
        <xdr:cNvPr id="51" name="Line 66"/>
        <xdr:cNvSpPr>
          <a:spLocks/>
        </xdr:cNvSpPr>
      </xdr:nvSpPr>
      <xdr:spPr>
        <a:xfrm>
          <a:off x="3771900" y="7153275"/>
          <a:ext cx="9525" cy="3238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42</xdr:row>
      <xdr:rowOff>161925</xdr:rowOff>
    </xdr:from>
    <xdr:to>
      <xdr:col>4</xdr:col>
      <xdr:colOff>323850</xdr:colOff>
      <xdr:row>45</xdr:row>
      <xdr:rowOff>0</xdr:rowOff>
    </xdr:to>
    <xdr:sp>
      <xdr:nvSpPr>
        <xdr:cNvPr id="52" name="Line 67"/>
        <xdr:cNvSpPr>
          <a:spLocks/>
        </xdr:cNvSpPr>
      </xdr:nvSpPr>
      <xdr:spPr>
        <a:xfrm>
          <a:off x="2419350" y="7067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323850</xdr:colOff>
      <xdr:row>42</xdr:row>
      <xdr:rowOff>161925</xdr:rowOff>
    </xdr:from>
    <xdr:to>
      <xdr:col>5</xdr:col>
      <xdr:colOff>323850</xdr:colOff>
      <xdr:row>45</xdr:row>
      <xdr:rowOff>0</xdr:rowOff>
    </xdr:to>
    <xdr:sp>
      <xdr:nvSpPr>
        <xdr:cNvPr id="53" name="Line 68"/>
        <xdr:cNvSpPr>
          <a:spLocks/>
        </xdr:cNvSpPr>
      </xdr:nvSpPr>
      <xdr:spPr>
        <a:xfrm>
          <a:off x="3086100" y="7067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42</xdr:row>
      <xdr:rowOff>161925</xdr:rowOff>
    </xdr:from>
    <xdr:to>
      <xdr:col>6</xdr:col>
      <xdr:colOff>323850</xdr:colOff>
      <xdr:row>45</xdr:row>
      <xdr:rowOff>0</xdr:rowOff>
    </xdr:to>
    <xdr:sp>
      <xdr:nvSpPr>
        <xdr:cNvPr id="54" name="Line 69"/>
        <xdr:cNvSpPr>
          <a:spLocks/>
        </xdr:cNvSpPr>
      </xdr:nvSpPr>
      <xdr:spPr>
        <a:xfrm>
          <a:off x="3752850" y="7067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42</xdr:row>
      <xdr:rowOff>161925</xdr:rowOff>
    </xdr:from>
    <xdr:to>
      <xdr:col>7</xdr:col>
      <xdr:colOff>323850</xdr:colOff>
      <xdr:row>45</xdr:row>
      <xdr:rowOff>0</xdr:rowOff>
    </xdr:to>
    <xdr:sp>
      <xdr:nvSpPr>
        <xdr:cNvPr id="55" name="Line 70"/>
        <xdr:cNvSpPr>
          <a:spLocks/>
        </xdr:cNvSpPr>
      </xdr:nvSpPr>
      <xdr:spPr>
        <a:xfrm>
          <a:off x="4419600" y="7067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42</xdr:row>
      <xdr:rowOff>161925</xdr:rowOff>
    </xdr:from>
    <xdr:to>
      <xdr:col>8</xdr:col>
      <xdr:colOff>323850</xdr:colOff>
      <xdr:row>45</xdr:row>
      <xdr:rowOff>0</xdr:rowOff>
    </xdr:to>
    <xdr:sp>
      <xdr:nvSpPr>
        <xdr:cNvPr id="56" name="Line 71"/>
        <xdr:cNvSpPr>
          <a:spLocks/>
        </xdr:cNvSpPr>
      </xdr:nvSpPr>
      <xdr:spPr>
        <a:xfrm>
          <a:off x="5086350" y="7067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42</xdr:row>
      <xdr:rowOff>161925</xdr:rowOff>
    </xdr:from>
    <xdr:to>
      <xdr:col>9</xdr:col>
      <xdr:colOff>323850</xdr:colOff>
      <xdr:row>45</xdr:row>
      <xdr:rowOff>0</xdr:rowOff>
    </xdr:to>
    <xdr:sp>
      <xdr:nvSpPr>
        <xdr:cNvPr id="57" name="Line 72"/>
        <xdr:cNvSpPr>
          <a:spLocks/>
        </xdr:cNvSpPr>
      </xdr:nvSpPr>
      <xdr:spPr>
        <a:xfrm>
          <a:off x="5753100" y="7067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42</xdr:row>
      <xdr:rowOff>161925</xdr:rowOff>
    </xdr:from>
    <xdr:to>
      <xdr:col>10</xdr:col>
      <xdr:colOff>323850</xdr:colOff>
      <xdr:row>45</xdr:row>
      <xdr:rowOff>0</xdr:rowOff>
    </xdr:to>
    <xdr:sp>
      <xdr:nvSpPr>
        <xdr:cNvPr id="58" name="Line 73"/>
        <xdr:cNvSpPr>
          <a:spLocks/>
        </xdr:cNvSpPr>
      </xdr:nvSpPr>
      <xdr:spPr>
        <a:xfrm>
          <a:off x="6419850" y="7067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323850</xdr:colOff>
      <xdr:row>42</xdr:row>
      <xdr:rowOff>161925</xdr:rowOff>
    </xdr:from>
    <xdr:to>
      <xdr:col>11</xdr:col>
      <xdr:colOff>323850</xdr:colOff>
      <xdr:row>45</xdr:row>
      <xdr:rowOff>0</xdr:rowOff>
    </xdr:to>
    <xdr:sp>
      <xdr:nvSpPr>
        <xdr:cNvPr id="59" name="Line 74"/>
        <xdr:cNvSpPr>
          <a:spLocks/>
        </xdr:cNvSpPr>
      </xdr:nvSpPr>
      <xdr:spPr>
        <a:xfrm>
          <a:off x="7086600" y="7067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152400</xdr:colOff>
      <xdr:row>45</xdr:row>
      <xdr:rowOff>28575</xdr:rowOff>
    </xdr:from>
    <xdr:to>
      <xdr:col>5</xdr:col>
      <xdr:colOff>638175</xdr:colOff>
      <xdr:row>46</xdr:row>
      <xdr:rowOff>85725</xdr:rowOff>
    </xdr:to>
    <xdr:sp>
      <xdr:nvSpPr>
        <xdr:cNvPr id="60" name="Besedilo 76"/>
        <xdr:cNvSpPr txBox="1">
          <a:spLocks noChangeArrowheads="1"/>
        </xdr:cNvSpPr>
      </xdr:nvSpPr>
      <xdr:spPr>
        <a:xfrm>
          <a:off x="2914650" y="7210425"/>
          <a:ext cx="485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-2.8</a:t>
          </a:r>
        </a:p>
      </xdr:txBody>
    </xdr:sp>
    <xdr:clientData/>
  </xdr:twoCellAnchor>
  <xdr:twoCellAnchor>
    <xdr:from>
      <xdr:col>8</xdr:col>
      <xdr:colOff>152400</xdr:colOff>
      <xdr:row>45</xdr:row>
      <xdr:rowOff>28575</xdr:rowOff>
    </xdr:from>
    <xdr:to>
      <xdr:col>8</xdr:col>
      <xdr:colOff>638175</xdr:colOff>
      <xdr:row>46</xdr:row>
      <xdr:rowOff>85725</xdr:rowOff>
    </xdr:to>
    <xdr:sp>
      <xdr:nvSpPr>
        <xdr:cNvPr id="61" name="Besedilo 77"/>
        <xdr:cNvSpPr txBox="1">
          <a:spLocks noChangeArrowheads="1"/>
        </xdr:cNvSpPr>
      </xdr:nvSpPr>
      <xdr:spPr>
        <a:xfrm>
          <a:off x="4914900" y="7210425"/>
          <a:ext cx="4857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-2.2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4</xdr:row>
      <xdr:rowOff>219075</xdr:rowOff>
    </xdr:from>
    <xdr:to>
      <xdr:col>3</xdr:col>
      <xdr:colOff>514350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733550" y="102870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4</xdr:row>
      <xdr:rowOff>190500</xdr:rowOff>
    </xdr:from>
    <xdr:to>
      <xdr:col>4</xdr:col>
      <xdr:colOff>142875</xdr:colOff>
      <xdr:row>4</xdr:row>
      <xdr:rowOff>190500</xdr:rowOff>
    </xdr:to>
    <xdr:sp>
      <xdr:nvSpPr>
        <xdr:cNvPr id="2" name="Line 3"/>
        <xdr:cNvSpPr>
          <a:spLocks/>
        </xdr:cNvSpPr>
      </xdr:nvSpPr>
      <xdr:spPr>
        <a:xfrm>
          <a:off x="2286000" y="1000125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28575</xdr:rowOff>
    </xdr:from>
    <xdr:to>
      <xdr:col>4</xdr:col>
      <xdr:colOff>142875</xdr:colOff>
      <xdr:row>5</xdr:row>
      <xdr:rowOff>28575</xdr:rowOff>
    </xdr:to>
    <xdr:sp>
      <xdr:nvSpPr>
        <xdr:cNvPr id="3" name="Line 4"/>
        <xdr:cNvSpPr>
          <a:spLocks/>
        </xdr:cNvSpPr>
      </xdr:nvSpPr>
      <xdr:spPr>
        <a:xfrm>
          <a:off x="2286000" y="1066800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4</xdr:row>
      <xdr:rowOff>219075</xdr:rowOff>
    </xdr:from>
    <xdr:to>
      <xdr:col>5</xdr:col>
      <xdr:colOff>514350</xdr:colOff>
      <xdr:row>4</xdr:row>
      <xdr:rowOff>219075</xdr:rowOff>
    </xdr:to>
    <xdr:sp>
      <xdr:nvSpPr>
        <xdr:cNvPr id="4" name="Line 5"/>
        <xdr:cNvSpPr>
          <a:spLocks/>
        </xdr:cNvSpPr>
      </xdr:nvSpPr>
      <xdr:spPr>
        <a:xfrm>
          <a:off x="2733675" y="102870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190500</xdr:rowOff>
    </xdr:from>
    <xdr:to>
      <xdr:col>6</xdr:col>
      <xdr:colOff>142875</xdr:colOff>
      <xdr:row>4</xdr:row>
      <xdr:rowOff>190500</xdr:rowOff>
    </xdr:to>
    <xdr:sp>
      <xdr:nvSpPr>
        <xdr:cNvPr id="5" name="Line 6"/>
        <xdr:cNvSpPr>
          <a:spLocks/>
        </xdr:cNvSpPr>
      </xdr:nvSpPr>
      <xdr:spPr>
        <a:xfrm>
          <a:off x="3286125" y="1000125"/>
          <a:ext cx="1143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28575</xdr:rowOff>
    </xdr:from>
    <xdr:to>
      <xdr:col>6</xdr:col>
      <xdr:colOff>142875</xdr:colOff>
      <xdr:row>5</xdr:row>
      <xdr:rowOff>28575</xdr:rowOff>
    </xdr:to>
    <xdr:sp>
      <xdr:nvSpPr>
        <xdr:cNvPr id="6" name="Line 7"/>
        <xdr:cNvSpPr>
          <a:spLocks/>
        </xdr:cNvSpPr>
      </xdr:nvSpPr>
      <xdr:spPr>
        <a:xfrm>
          <a:off x="3286125" y="1066800"/>
          <a:ext cx="1143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304800</xdr:colOff>
      <xdr:row>5</xdr:row>
      <xdr:rowOff>190500</xdr:rowOff>
    </xdr:from>
    <xdr:to>
      <xdr:col>3</xdr:col>
      <xdr:colOff>590550</xdr:colOff>
      <xdr:row>7</xdr:row>
      <xdr:rowOff>95250</xdr:rowOff>
    </xdr:to>
    <xdr:sp>
      <xdr:nvSpPr>
        <xdr:cNvPr id="7" name="Line 8"/>
        <xdr:cNvSpPr>
          <a:spLocks/>
        </xdr:cNvSpPr>
      </xdr:nvSpPr>
      <xdr:spPr>
        <a:xfrm>
          <a:off x="1876425" y="1228725"/>
          <a:ext cx="285750" cy="2952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0</xdr:rowOff>
    </xdr:from>
    <xdr:to>
      <xdr:col>5</xdr:col>
      <xdr:colOff>276225</xdr:colOff>
      <xdr:row>7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2343150" y="1266825"/>
          <a:ext cx="504825" cy="2762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66675</xdr:rowOff>
    </xdr:from>
    <xdr:to>
      <xdr:col>8</xdr:col>
      <xdr:colOff>47625</xdr:colOff>
      <xdr:row>6</xdr:row>
      <xdr:rowOff>19050</xdr:rowOff>
    </xdr:to>
    <xdr:sp>
      <xdr:nvSpPr>
        <xdr:cNvPr id="9" name="Besedilo 10"/>
        <xdr:cNvSpPr txBox="1">
          <a:spLocks noChangeArrowheads="1"/>
        </xdr:cNvSpPr>
      </xdr:nvSpPr>
      <xdr:spPr>
        <a:xfrm>
          <a:off x="3638550" y="876300"/>
          <a:ext cx="6381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0,8</a:t>
          </a:r>
        </a:p>
      </xdr:txBody>
    </xdr:sp>
    <xdr:clientData/>
  </xdr:twoCellAnchor>
  <xdr:twoCellAnchor>
    <xdr:from>
      <xdr:col>4</xdr:col>
      <xdr:colOff>171450</xdr:colOff>
      <xdr:row>15</xdr:row>
      <xdr:rowOff>0</xdr:rowOff>
    </xdr:from>
    <xdr:to>
      <xdr:col>5</xdr:col>
      <xdr:colOff>133350</xdr:colOff>
      <xdr:row>16</xdr:row>
      <xdr:rowOff>57150</xdr:rowOff>
    </xdr:to>
    <xdr:sp>
      <xdr:nvSpPr>
        <xdr:cNvPr id="10" name="Line 12"/>
        <xdr:cNvSpPr>
          <a:spLocks/>
        </xdr:cNvSpPr>
      </xdr:nvSpPr>
      <xdr:spPr>
        <a:xfrm flipH="1">
          <a:off x="2428875" y="3228975"/>
          <a:ext cx="276225" cy="2190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485775</xdr:colOff>
      <xdr:row>14</xdr:row>
      <xdr:rowOff>390525</xdr:rowOff>
    </xdr:from>
    <xdr:to>
      <xdr:col>6</xdr:col>
      <xdr:colOff>200025</xdr:colOff>
      <xdr:row>17</xdr:row>
      <xdr:rowOff>123825</xdr:rowOff>
    </xdr:to>
    <xdr:sp>
      <xdr:nvSpPr>
        <xdr:cNvPr id="11" name="Line 13"/>
        <xdr:cNvSpPr>
          <a:spLocks/>
        </xdr:cNvSpPr>
      </xdr:nvSpPr>
      <xdr:spPr>
        <a:xfrm flipH="1">
          <a:off x="3057525" y="3200400"/>
          <a:ext cx="400050" cy="5048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333375</xdr:colOff>
      <xdr:row>14</xdr:row>
      <xdr:rowOff>381000</xdr:rowOff>
    </xdr:from>
    <xdr:to>
      <xdr:col>7</xdr:col>
      <xdr:colOff>361950</xdr:colOff>
      <xdr:row>16</xdr:row>
      <xdr:rowOff>152400</xdr:rowOff>
    </xdr:to>
    <xdr:sp>
      <xdr:nvSpPr>
        <xdr:cNvPr id="12" name="Line 14"/>
        <xdr:cNvSpPr>
          <a:spLocks/>
        </xdr:cNvSpPr>
      </xdr:nvSpPr>
      <xdr:spPr>
        <a:xfrm flipH="1">
          <a:off x="3876675" y="3190875"/>
          <a:ext cx="28575" cy="3524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371475</xdr:rowOff>
    </xdr:from>
    <xdr:to>
      <xdr:col>8</xdr:col>
      <xdr:colOff>561975</xdr:colOff>
      <xdr:row>16</xdr:row>
      <xdr:rowOff>76200</xdr:rowOff>
    </xdr:to>
    <xdr:sp>
      <xdr:nvSpPr>
        <xdr:cNvPr id="13" name="Line 15"/>
        <xdr:cNvSpPr>
          <a:spLocks/>
        </xdr:cNvSpPr>
      </xdr:nvSpPr>
      <xdr:spPr>
        <a:xfrm>
          <a:off x="4305300" y="3181350"/>
          <a:ext cx="485775" cy="2857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161925</xdr:colOff>
      <xdr:row>4</xdr:row>
      <xdr:rowOff>219075</xdr:rowOff>
    </xdr:from>
    <xdr:to>
      <xdr:col>9</xdr:col>
      <xdr:colOff>514350</xdr:colOff>
      <xdr:row>4</xdr:row>
      <xdr:rowOff>219075</xdr:rowOff>
    </xdr:to>
    <xdr:sp>
      <xdr:nvSpPr>
        <xdr:cNvPr id="14" name="Line 17"/>
        <xdr:cNvSpPr>
          <a:spLocks/>
        </xdr:cNvSpPr>
      </xdr:nvSpPr>
      <xdr:spPr>
        <a:xfrm>
          <a:off x="5076825" y="102870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190500</xdr:rowOff>
    </xdr:from>
    <xdr:to>
      <xdr:col>10</xdr:col>
      <xdr:colOff>142875</xdr:colOff>
      <xdr:row>4</xdr:row>
      <xdr:rowOff>190500</xdr:rowOff>
    </xdr:to>
    <xdr:sp>
      <xdr:nvSpPr>
        <xdr:cNvPr id="15" name="Line 18"/>
        <xdr:cNvSpPr>
          <a:spLocks/>
        </xdr:cNvSpPr>
      </xdr:nvSpPr>
      <xdr:spPr>
        <a:xfrm>
          <a:off x="5629275" y="1000125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5</xdr:row>
      <xdr:rowOff>28575</xdr:rowOff>
    </xdr:from>
    <xdr:to>
      <xdr:col>10</xdr:col>
      <xdr:colOff>142875</xdr:colOff>
      <xdr:row>5</xdr:row>
      <xdr:rowOff>28575</xdr:rowOff>
    </xdr:to>
    <xdr:sp>
      <xdr:nvSpPr>
        <xdr:cNvPr id="16" name="Line 19"/>
        <xdr:cNvSpPr>
          <a:spLocks/>
        </xdr:cNvSpPr>
      </xdr:nvSpPr>
      <xdr:spPr>
        <a:xfrm>
          <a:off x="5629275" y="1066800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161925</xdr:colOff>
      <xdr:row>4</xdr:row>
      <xdr:rowOff>219075</xdr:rowOff>
    </xdr:from>
    <xdr:to>
      <xdr:col>11</xdr:col>
      <xdr:colOff>514350</xdr:colOff>
      <xdr:row>4</xdr:row>
      <xdr:rowOff>219075</xdr:rowOff>
    </xdr:to>
    <xdr:sp>
      <xdr:nvSpPr>
        <xdr:cNvPr id="17" name="Line 20"/>
        <xdr:cNvSpPr>
          <a:spLocks/>
        </xdr:cNvSpPr>
      </xdr:nvSpPr>
      <xdr:spPr>
        <a:xfrm>
          <a:off x="5943600" y="102870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4</xdr:row>
      <xdr:rowOff>190500</xdr:rowOff>
    </xdr:from>
    <xdr:to>
      <xdr:col>12</xdr:col>
      <xdr:colOff>142875</xdr:colOff>
      <xdr:row>4</xdr:row>
      <xdr:rowOff>190500</xdr:rowOff>
    </xdr:to>
    <xdr:sp>
      <xdr:nvSpPr>
        <xdr:cNvPr id="18" name="Line 21"/>
        <xdr:cNvSpPr>
          <a:spLocks/>
        </xdr:cNvSpPr>
      </xdr:nvSpPr>
      <xdr:spPr>
        <a:xfrm>
          <a:off x="6496050" y="1000125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28575</xdr:colOff>
      <xdr:row>5</xdr:row>
      <xdr:rowOff>28575</xdr:rowOff>
    </xdr:from>
    <xdr:to>
      <xdr:col>12</xdr:col>
      <xdr:colOff>142875</xdr:colOff>
      <xdr:row>5</xdr:row>
      <xdr:rowOff>28575</xdr:rowOff>
    </xdr:to>
    <xdr:sp>
      <xdr:nvSpPr>
        <xdr:cNvPr id="19" name="Line 22"/>
        <xdr:cNvSpPr>
          <a:spLocks/>
        </xdr:cNvSpPr>
      </xdr:nvSpPr>
      <xdr:spPr>
        <a:xfrm>
          <a:off x="6496050" y="1066800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4</xdr:row>
      <xdr:rowOff>66675</xdr:rowOff>
    </xdr:from>
    <xdr:to>
      <xdr:col>13</xdr:col>
      <xdr:colOff>276225</xdr:colOff>
      <xdr:row>6</xdr:row>
      <xdr:rowOff>19050</xdr:rowOff>
    </xdr:to>
    <xdr:sp>
      <xdr:nvSpPr>
        <xdr:cNvPr id="20" name="Besedilo 23"/>
        <xdr:cNvSpPr txBox="1">
          <a:spLocks noChangeArrowheads="1"/>
        </xdr:cNvSpPr>
      </xdr:nvSpPr>
      <xdr:spPr>
        <a:xfrm>
          <a:off x="6562725" y="876300"/>
          <a:ext cx="8667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0,04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219075</xdr:rowOff>
    </xdr:from>
    <xdr:to>
      <xdr:col>3</xdr:col>
      <xdr:colOff>514350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076450" y="1838325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38100</xdr:rowOff>
    </xdr:from>
    <xdr:to>
      <xdr:col>1</xdr:col>
      <xdr:colOff>828675</xdr:colOff>
      <xdr:row>8</xdr:row>
      <xdr:rowOff>171450</xdr:rowOff>
    </xdr:to>
    <xdr:sp>
      <xdr:nvSpPr>
        <xdr:cNvPr id="2" name="Besedilo 2"/>
        <xdr:cNvSpPr txBox="1">
          <a:spLocks noChangeArrowheads="1"/>
        </xdr:cNvSpPr>
      </xdr:nvSpPr>
      <xdr:spPr>
        <a:xfrm>
          <a:off x="752475" y="1657350"/>
          <a:ext cx="7620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0,12</a:t>
          </a:r>
        </a:p>
      </xdr:txBody>
    </xdr:sp>
    <xdr:clientData/>
  </xdr:twoCellAnchor>
  <xdr:twoCellAnchor>
    <xdr:from>
      <xdr:col>2</xdr:col>
      <xdr:colOff>28575</xdr:colOff>
      <xdr:row>7</xdr:row>
      <xdr:rowOff>190500</xdr:rowOff>
    </xdr:from>
    <xdr:to>
      <xdr:col>2</xdr:col>
      <xdr:colOff>142875</xdr:colOff>
      <xdr:row>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1571625" y="1809750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28575</xdr:rowOff>
    </xdr:from>
    <xdr:to>
      <xdr:col>2</xdr:col>
      <xdr:colOff>142875</xdr:colOff>
      <xdr:row>8</xdr:row>
      <xdr:rowOff>28575</xdr:rowOff>
    </xdr:to>
    <xdr:sp>
      <xdr:nvSpPr>
        <xdr:cNvPr id="4" name="Line 4"/>
        <xdr:cNvSpPr>
          <a:spLocks/>
        </xdr:cNvSpPr>
      </xdr:nvSpPr>
      <xdr:spPr>
        <a:xfrm>
          <a:off x="1571625" y="1876425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590550</xdr:colOff>
      <xdr:row>5</xdr:row>
      <xdr:rowOff>0</xdr:rowOff>
    </xdr:from>
    <xdr:to>
      <xdr:col>2</xdr:col>
      <xdr:colOff>66675</xdr:colOff>
      <xdr:row>7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1276350" y="1295400"/>
          <a:ext cx="333375" cy="3429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304800</xdr:colOff>
      <xdr:row>4</xdr:row>
      <xdr:rowOff>314325</xdr:rowOff>
    </xdr:from>
    <xdr:to>
      <xdr:col>3</xdr:col>
      <xdr:colOff>352425</xdr:colOff>
      <xdr:row>6</xdr:row>
      <xdr:rowOff>152400</xdr:rowOff>
    </xdr:to>
    <xdr:sp>
      <xdr:nvSpPr>
        <xdr:cNvPr id="6" name="Line 6"/>
        <xdr:cNvSpPr>
          <a:spLocks/>
        </xdr:cNvSpPr>
      </xdr:nvSpPr>
      <xdr:spPr>
        <a:xfrm>
          <a:off x="2219325" y="1285875"/>
          <a:ext cx="57150" cy="3238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0</xdr:rowOff>
    </xdr:from>
    <xdr:to>
      <xdr:col>3</xdr:col>
      <xdr:colOff>390525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2047875" y="2076450"/>
          <a:ext cx="257175" cy="2762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571500</xdr:colOff>
      <xdr:row>8</xdr:row>
      <xdr:rowOff>95250</xdr:rowOff>
    </xdr:from>
    <xdr:to>
      <xdr:col>2</xdr:col>
      <xdr:colOff>266700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1257300" y="1943100"/>
          <a:ext cx="552450" cy="4572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190500</xdr:rowOff>
    </xdr:from>
    <xdr:to>
      <xdr:col>4</xdr:col>
      <xdr:colOff>142875</xdr:colOff>
      <xdr:row>7</xdr:row>
      <xdr:rowOff>190500</xdr:rowOff>
    </xdr:to>
    <xdr:sp>
      <xdr:nvSpPr>
        <xdr:cNvPr id="9" name="Line 9"/>
        <xdr:cNvSpPr>
          <a:spLocks/>
        </xdr:cNvSpPr>
      </xdr:nvSpPr>
      <xdr:spPr>
        <a:xfrm>
          <a:off x="2628900" y="1809750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8</xdr:row>
      <xdr:rowOff>28575</xdr:rowOff>
    </xdr:from>
    <xdr:to>
      <xdr:col>4</xdr:col>
      <xdr:colOff>142875</xdr:colOff>
      <xdr:row>8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2628900" y="1876425"/>
          <a:ext cx="1047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219075</xdr:rowOff>
    </xdr:from>
    <xdr:to>
      <xdr:col>5</xdr:col>
      <xdr:colOff>514350</xdr:colOff>
      <xdr:row>7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3009900" y="1838325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581025</xdr:colOff>
      <xdr:row>7</xdr:row>
      <xdr:rowOff>219075</xdr:rowOff>
    </xdr:from>
    <xdr:to>
      <xdr:col>6</xdr:col>
      <xdr:colOff>647700</xdr:colOff>
      <xdr:row>8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3429000" y="1838325"/>
          <a:ext cx="752475" cy="1047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53</xdr:row>
      <xdr:rowOff>47625</xdr:rowOff>
    </xdr:from>
    <xdr:to>
      <xdr:col>5</xdr:col>
      <xdr:colOff>523875</xdr:colOff>
      <xdr:row>53</xdr:row>
      <xdr:rowOff>457200</xdr:rowOff>
    </xdr:to>
    <xdr:sp>
      <xdr:nvSpPr>
        <xdr:cNvPr id="1" name="Besedilo 66"/>
        <xdr:cNvSpPr txBox="1">
          <a:spLocks noChangeArrowheads="1"/>
        </xdr:cNvSpPr>
      </xdr:nvSpPr>
      <xdr:spPr>
        <a:xfrm>
          <a:off x="3324225" y="9810750"/>
          <a:ext cx="6286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
1</a:t>
          </a:r>
        </a:p>
      </xdr:txBody>
    </xdr:sp>
    <xdr:clientData/>
  </xdr:twoCellAnchor>
  <xdr:twoCellAnchor>
    <xdr:from>
      <xdr:col>6</xdr:col>
      <xdr:colOff>190500</xdr:colOff>
      <xdr:row>52</xdr:row>
      <xdr:rowOff>38100</xdr:rowOff>
    </xdr:from>
    <xdr:to>
      <xdr:col>6</xdr:col>
      <xdr:colOff>514350</xdr:colOff>
      <xdr:row>52</xdr:row>
      <xdr:rowOff>447675</xdr:rowOff>
    </xdr:to>
    <xdr:sp>
      <xdr:nvSpPr>
        <xdr:cNvPr id="2" name="Besedilo 64"/>
        <xdr:cNvSpPr txBox="1">
          <a:spLocks noChangeArrowheads="1"/>
        </xdr:cNvSpPr>
      </xdr:nvSpPr>
      <xdr:spPr>
        <a:xfrm>
          <a:off x="4305300" y="9305925"/>
          <a:ext cx="3238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
11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11</xdr:col>
      <xdr:colOff>200025</xdr:colOff>
      <xdr:row>10</xdr:row>
      <xdr:rowOff>0</xdr:rowOff>
    </xdr:to>
    <xdr:sp>
      <xdr:nvSpPr>
        <xdr:cNvPr id="3" name="Line 1"/>
        <xdr:cNvSpPr>
          <a:spLocks/>
        </xdr:cNvSpPr>
      </xdr:nvSpPr>
      <xdr:spPr>
        <a:xfrm>
          <a:off x="1371600" y="1762125"/>
          <a:ext cx="637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19050</xdr:rowOff>
    </xdr:from>
    <xdr:to>
      <xdr:col>7</xdr:col>
      <xdr:colOff>66675</xdr:colOff>
      <xdr:row>12</xdr:row>
      <xdr:rowOff>76200</xdr:rowOff>
    </xdr:to>
    <xdr:sp>
      <xdr:nvSpPr>
        <xdr:cNvPr id="4" name="Besedilo 2"/>
        <xdr:cNvSpPr txBox="1">
          <a:spLocks noChangeArrowheads="1"/>
        </xdr:cNvSpPr>
      </xdr:nvSpPr>
      <xdr:spPr>
        <a:xfrm>
          <a:off x="4362450" y="1847850"/>
          <a:ext cx="504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0</a:t>
          </a:r>
        </a:p>
      </xdr:txBody>
    </xdr:sp>
    <xdr:clientData/>
  </xdr:twoCellAnchor>
  <xdr:twoCellAnchor>
    <xdr:from>
      <xdr:col>6</xdr:col>
      <xdr:colOff>590550</xdr:colOff>
      <xdr:row>11</xdr:row>
      <xdr:rowOff>0</xdr:rowOff>
    </xdr:from>
    <xdr:to>
      <xdr:col>7</xdr:col>
      <xdr:colOff>114300</xdr:colOff>
      <xdr:row>12</xdr:row>
      <xdr:rowOff>57150</xdr:rowOff>
    </xdr:to>
    <xdr:sp>
      <xdr:nvSpPr>
        <xdr:cNvPr id="5" name="Besedilo 3"/>
        <xdr:cNvSpPr txBox="1">
          <a:spLocks noChangeArrowheads="1"/>
        </xdr:cNvSpPr>
      </xdr:nvSpPr>
      <xdr:spPr>
        <a:xfrm>
          <a:off x="4705350" y="18288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6</xdr:col>
      <xdr:colOff>504825</xdr:colOff>
      <xdr:row>12</xdr:row>
      <xdr:rowOff>57150</xdr:rowOff>
    </xdr:from>
    <xdr:to>
      <xdr:col>7</xdr:col>
      <xdr:colOff>352425</xdr:colOff>
      <xdr:row>14</xdr:row>
      <xdr:rowOff>95250</xdr:rowOff>
    </xdr:to>
    <xdr:sp>
      <xdr:nvSpPr>
        <xdr:cNvPr id="6" name="Line 4"/>
        <xdr:cNvSpPr>
          <a:spLocks/>
        </xdr:cNvSpPr>
      </xdr:nvSpPr>
      <xdr:spPr>
        <a:xfrm flipH="1">
          <a:off x="4619625" y="2047875"/>
          <a:ext cx="533400" cy="3619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342900</xdr:colOff>
      <xdr:row>12</xdr:row>
      <xdr:rowOff>38100</xdr:rowOff>
    </xdr:from>
    <xdr:to>
      <xdr:col>6</xdr:col>
      <xdr:colOff>285750</xdr:colOff>
      <xdr:row>14</xdr:row>
      <xdr:rowOff>95250</xdr:rowOff>
    </xdr:to>
    <xdr:sp>
      <xdr:nvSpPr>
        <xdr:cNvPr id="7" name="Line 6"/>
        <xdr:cNvSpPr>
          <a:spLocks/>
        </xdr:cNvSpPr>
      </xdr:nvSpPr>
      <xdr:spPr>
        <a:xfrm>
          <a:off x="3771900" y="2028825"/>
          <a:ext cx="628650" cy="3810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323850</xdr:colOff>
      <xdr:row>8</xdr:row>
      <xdr:rowOff>161925</xdr:rowOff>
    </xdr:from>
    <xdr:to>
      <xdr:col>3</xdr:col>
      <xdr:colOff>323850</xdr:colOff>
      <xdr:row>11</xdr:row>
      <xdr:rowOff>0</xdr:rowOff>
    </xdr:to>
    <xdr:sp>
      <xdr:nvSpPr>
        <xdr:cNvPr id="8" name="Line 7"/>
        <xdr:cNvSpPr>
          <a:spLocks/>
        </xdr:cNvSpPr>
      </xdr:nvSpPr>
      <xdr:spPr>
        <a:xfrm>
          <a:off x="2381250" y="16764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161925</xdr:rowOff>
    </xdr:from>
    <xdr:to>
      <xdr:col>4</xdr:col>
      <xdr:colOff>323850</xdr:colOff>
      <xdr:row>11</xdr:row>
      <xdr:rowOff>0</xdr:rowOff>
    </xdr:to>
    <xdr:sp>
      <xdr:nvSpPr>
        <xdr:cNvPr id="9" name="Line 8"/>
        <xdr:cNvSpPr>
          <a:spLocks/>
        </xdr:cNvSpPr>
      </xdr:nvSpPr>
      <xdr:spPr>
        <a:xfrm>
          <a:off x="3067050" y="16764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323850</xdr:colOff>
      <xdr:row>8</xdr:row>
      <xdr:rowOff>161925</xdr:rowOff>
    </xdr:from>
    <xdr:to>
      <xdr:col>5</xdr:col>
      <xdr:colOff>323850</xdr:colOff>
      <xdr:row>11</xdr:row>
      <xdr:rowOff>0</xdr:rowOff>
    </xdr:to>
    <xdr:sp>
      <xdr:nvSpPr>
        <xdr:cNvPr id="10" name="Line 9"/>
        <xdr:cNvSpPr>
          <a:spLocks/>
        </xdr:cNvSpPr>
      </xdr:nvSpPr>
      <xdr:spPr>
        <a:xfrm>
          <a:off x="3752850" y="16764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8</xdr:row>
      <xdr:rowOff>161925</xdr:rowOff>
    </xdr:from>
    <xdr:to>
      <xdr:col>6</xdr:col>
      <xdr:colOff>323850</xdr:colOff>
      <xdr:row>11</xdr:row>
      <xdr:rowOff>0</xdr:rowOff>
    </xdr:to>
    <xdr:sp>
      <xdr:nvSpPr>
        <xdr:cNvPr id="11" name="Line 10"/>
        <xdr:cNvSpPr>
          <a:spLocks/>
        </xdr:cNvSpPr>
      </xdr:nvSpPr>
      <xdr:spPr>
        <a:xfrm>
          <a:off x="4438650" y="1676400"/>
          <a:ext cx="0" cy="1524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8</xdr:row>
      <xdr:rowOff>161925</xdr:rowOff>
    </xdr:from>
    <xdr:to>
      <xdr:col>7</xdr:col>
      <xdr:colOff>323850</xdr:colOff>
      <xdr:row>11</xdr:row>
      <xdr:rowOff>0</xdr:rowOff>
    </xdr:to>
    <xdr:sp>
      <xdr:nvSpPr>
        <xdr:cNvPr id="12" name="Line 11"/>
        <xdr:cNvSpPr>
          <a:spLocks/>
        </xdr:cNvSpPr>
      </xdr:nvSpPr>
      <xdr:spPr>
        <a:xfrm>
          <a:off x="5124450" y="16764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161925</xdr:rowOff>
    </xdr:from>
    <xdr:to>
      <xdr:col>8</xdr:col>
      <xdr:colOff>323850</xdr:colOff>
      <xdr:row>11</xdr:row>
      <xdr:rowOff>0</xdr:rowOff>
    </xdr:to>
    <xdr:sp>
      <xdr:nvSpPr>
        <xdr:cNvPr id="13" name="Line 12"/>
        <xdr:cNvSpPr>
          <a:spLocks/>
        </xdr:cNvSpPr>
      </xdr:nvSpPr>
      <xdr:spPr>
        <a:xfrm>
          <a:off x="5810250" y="16764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8</xdr:row>
      <xdr:rowOff>161925</xdr:rowOff>
    </xdr:from>
    <xdr:to>
      <xdr:col>9</xdr:col>
      <xdr:colOff>323850</xdr:colOff>
      <xdr:row>11</xdr:row>
      <xdr:rowOff>0</xdr:rowOff>
    </xdr:to>
    <xdr:sp>
      <xdr:nvSpPr>
        <xdr:cNvPr id="14" name="Line 13"/>
        <xdr:cNvSpPr>
          <a:spLocks/>
        </xdr:cNvSpPr>
      </xdr:nvSpPr>
      <xdr:spPr>
        <a:xfrm>
          <a:off x="6496050" y="16764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8</xdr:row>
      <xdr:rowOff>161925</xdr:rowOff>
    </xdr:from>
    <xdr:to>
      <xdr:col>10</xdr:col>
      <xdr:colOff>323850</xdr:colOff>
      <xdr:row>11</xdr:row>
      <xdr:rowOff>0</xdr:rowOff>
    </xdr:to>
    <xdr:sp>
      <xdr:nvSpPr>
        <xdr:cNvPr id="15" name="Line 14"/>
        <xdr:cNvSpPr>
          <a:spLocks/>
        </xdr:cNvSpPr>
      </xdr:nvSpPr>
      <xdr:spPr>
        <a:xfrm>
          <a:off x="7181850" y="16764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161925</xdr:rowOff>
    </xdr:from>
    <xdr:to>
      <xdr:col>7</xdr:col>
      <xdr:colOff>9525</xdr:colOff>
      <xdr:row>11</xdr:row>
      <xdr:rowOff>0</xdr:rowOff>
    </xdr:to>
    <xdr:sp>
      <xdr:nvSpPr>
        <xdr:cNvPr id="16" name="Line 15"/>
        <xdr:cNvSpPr>
          <a:spLocks/>
        </xdr:cNvSpPr>
      </xdr:nvSpPr>
      <xdr:spPr>
        <a:xfrm>
          <a:off x="4810125" y="1676400"/>
          <a:ext cx="0" cy="1524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11</xdr:row>
      <xdr:rowOff>0</xdr:rowOff>
    </xdr:from>
    <xdr:to>
      <xdr:col>8</xdr:col>
      <xdr:colOff>114300</xdr:colOff>
      <xdr:row>12</xdr:row>
      <xdr:rowOff>57150</xdr:rowOff>
    </xdr:to>
    <xdr:sp>
      <xdr:nvSpPr>
        <xdr:cNvPr id="17" name="Besedilo 16"/>
        <xdr:cNvSpPr txBox="1">
          <a:spLocks noChangeArrowheads="1"/>
        </xdr:cNvSpPr>
      </xdr:nvSpPr>
      <xdr:spPr>
        <a:xfrm>
          <a:off x="5391150" y="18288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</a:t>
          </a:r>
        </a:p>
      </xdr:txBody>
    </xdr:sp>
    <xdr:clientData/>
  </xdr:twoCellAnchor>
  <xdr:twoCellAnchor>
    <xdr:from>
      <xdr:col>5</xdr:col>
      <xdr:colOff>542925</xdr:colOff>
      <xdr:row>11</xdr:row>
      <xdr:rowOff>9525</xdr:rowOff>
    </xdr:from>
    <xdr:to>
      <xdr:col>6</xdr:col>
      <xdr:colOff>142875</xdr:colOff>
      <xdr:row>12</xdr:row>
      <xdr:rowOff>66675</xdr:rowOff>
    </xdr:to>
    <xdr:sp>
      <xdr:nvSpPr>
        <xdr:cNvPr id="18" name="Besedilo 17"/>
        <xdr:cNvSpPr txBox="1">
          <a:spLocks noChangeArrowheads="1"/>
        </xdr:cNvSpPr>
      </xdr:nvSpPr>
      <xdr:spPr>
        <a:xfrm>
          <a:off x="3971925" y="1838325"/>
          <a:ext cx="2857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-1</a:t>
          </a:r>
        </a:p>
      </xdr:txBody>
    </xdr:sp>
    <xdr:clientData/>
  </xdr:twoCellAnchor>
  <xdr:twoCellAnchor>
    <xdr:from>
      <xdr:col>8</xdr:col>
      <xdr:colOff>228600</xdr:colOff>
      <xdr:row>11</xdr:row>
      <xdr:rowOff>9525</xdr:rowOff>
    </xdr:from>
    <xdr:to>
      <xdr:col>8</xdr:col>
      <xdr:colOff>438150</xdr:colOff>
      <xdr:row>12</xdr:row>
      <xdr:rowOff>66675</xdr:rowOff>
    </xdr:to>
    <xdr:sp>
      <xdr:nvSpPr>
        <xdr:cNvPr id="19" name="Besedilo 18"/>
        <xdr:cNvSpPr txBox="1">
          <a:spLocks noChangeArrowheads="1"/>
        </xdr:cNvSpPr>
      </xdr:nvSpPr>
      <xdr:spPr>
        <a:xfrm>
          <a:off x="5715000" y="1838325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</a:t>
          </a:r>
        </a:p>
      </xdr:txBody>
    </xdr:sp>
    <xdr:clientData/>
  </xdr:twoCellAnchor>
  <xdr:twoCellAnchor>
    <xdr:from>
      <xdr:col>7</xdr:col>
      <xdr:colOff>238125</xdr:colOff>
      <xdr:row>11</xdr:row>
      <xdr:rowOff>0</xdr:rowOff>
    </xdr:from>
    <xdr:to>
      <xdr:col>7</xdr:col>
      <xdr:colOff>447675</xdr:colOff>
      <xdr:row>12</xdr:row>
      <xdr:rowOff>57150</xdr:rowOff>
    </xdr:to>
    <xdr:sp>
      <xdr:nvSpPr>
        <xdr:cNvPr id="20" name="Besedilo 19"/>
        <xdr:cNvSpPr txBox="1">
          <a:spLocks noChangeArrowheads="1"/>
        </xdr:cNvSpPr>
      </xdr:nvSpPr>
      <xdr:spPr>
        <a:xfrm>
          <a:off x="5038725" y="1828800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</a:t>
          </a:r>
        </a:p>
      </xdr:txBody>
    </xdr:sp>
    <xdr:clientData/>
  </xdr:twoCellAnchor>
  <xdr:twoCellAnchor>
    <xdr:from>
      <xdr:col>4</xdr:col>
      <xdr:colOff>542925</xdr:colOff>
      <xdr:row>11</xdr:row>
      <xdr:rowOff>19050</xdr:rowOff>
    </xdr:from>
    <xdr:to>
      <xdr:col>5</xdr:col>
      <xdr:colOff>161925</xdr:colOff>
      <xdr:row>12</xdr:row>
      <xdr:rowOff>76200</xdr:rowOff>
    </xdr:to>
    <xdr:sp>
      <xdr:nvSpPr>
        <xdr:cNvPr id="21" name="Besedilo 20"/>
        <xdr:cNvSpPr txBox="1">
          <a:spLocks noChangeArrowheads="1"/>
        </xdr:cNvSpPr>
      </xdr:nvSpPr>
      <xdr:spPr>
        <a:xfrm>
          <a:off x="3286125" y="1847850"/>
          <a:ext cx="3048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-3</a:t>
          </a:r>
        </a:p>
      </xdr:txBody>
    </xdr:sp>
    <xdr:clientData/>
  </xdr:twoCellAnchor>
  <xdr:twoCellAnchor>
    <xdr:from>
      <xdr:col>5</xdr:col>
      <xdr:colOff>180975</xdr:colOff>
      <xdr:row>11</xdr:row>
      <xdr:rowOff>9525</xdr:rowOff>
    </xdr:from>
    <xdr:to>
      <xdr:col>5</xdr:col>
      <xdr:colOff>495300</xdr:colOff>
      <xdr:row>12</xdr:row>
      <xdr:rowOff>66675</xdr:rowOff>
    </xdr:to>
    <xdr:sp>
      <xdr:nvSpPr>
        <xdr:cNvPr id="22" name="Besedilo 21"/>
        <xdr:cNvSpPr txBox="1">
          <a:spLocks noChangeArrowheads="1"/>
        </xdr:cNvSpPr>
      </xdr:nvSpPr>
      <xdr:spPr>
        <a:xfrm>
          <a:off x="3609975" y="1838325"/>
          <a:ext cx="314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-2</a:t>
          </a:r>
        </a:p>
      </xdr:txBody>
    </xdr:sp>
    <xdr:clientData/>
  </xdr:twoCellAnchor>
  <xdr:twoCellAnchor>
    <xdr:from>
      <xdr:col>2</xdr:col>
      <xdr:colOff>142875</xdr:colOff>
      <xdr:row>15</xdr:row>
      <xdr:rowOff>133350</xdr:rowOff>
    </xdr:from>
    <xdr:to>
      <xdr:col>5</xdr:col>
      <xdr:colOff>542925</xdr:colOff>
      <xdr:row>16</xdr:row>
      <xdr:rowOff>95250</xdr:rowOff>
    </xdr:to>
    <xdr:sp>
      <xdr:nvSpPr>
        <xdr:cNvPr id="23" name="Line 22"/>
        <xdr:cNvSpPr>
          <a:spLocks/>
        </xdr:cNvSpPr>
      </xdr:nvSpPr>
      <xdr:spPr>
        <a:xfrm flipH="1" flipV="1">
          <a:off x="1514475" y="2638425"/>
          <a:ext cx="2457450" cy="1524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11</xdr:col>
      <xdr:colOff>200025</xdr:colOff>
      <xdr:row>28</xdr:row>
      <xdr:rowOff>0</xdr:rowOff>
    </xdr:to>
    <xdr:sp>
      <xdr:nvSpPr>
        <xdr:cNvPr id="24" name="Line 23"/>
        <xdr:cNvSpPr>
          <a:spLocks/>
        </xdr:cNvSpPr>
      </xdr:nvSpPr>
      <xdr:spPr>
        <a:xfrm>
          <a:off x="1371600" y="4867275"/>
          <a:ext cx="637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247650</xdr:colOff>
      <xdr:row>29</xdr:row>
      <xdr:rowOff>19050</xdr:rowOff>
    </xdr:from>
    <xdr:to>
      <xdr:col>7</xdr:col>
      <xdr:colOff>66675</xdr:colOff>
      <xdr:row>30</xdr:row>
      <xdr:rowOff>76200</xdr:rowOff>
    </xdr:to>
    <xdr:sp>
      <xdr:nvSpPr>
        <xdr:cNvPr id="25" name="Besedilo 24"/>
        <xdr:cNvSpPr txBox="1">
          <a:spLocks noChangeArrowheads="1"/>
        </xdr:cNvSpPr>
      </xdr:nvSpPr>
      <xdr:spPr>
        <a:xfrm>
          <a:off x="4362450" y="4953000"/>
          <a:ext cx="504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0</a:t>
          </a:r>
        </a:p>
      </xdr:txBody>
    </xdr:sp>
    <xdr:clientData/>
  </xdr:twoCellAnchor>
  <xdr:twoCellAnchor>
    <xdr:from>
      <xdr:col>6</xdr:col>
      <xdr:colOff>590550</xdr:colOff>
      <xdr:row>29</xdr:row>
      <xdr:rowOff>0</xdr:rowOff>
    </xdr:from>
    <xdr:to>
      <xdr:col>7</xdr:col>
      <xdr:colOff>114300</xdr:colOff>
      <xdr:row>30</xdr:row>
      <xdr:rowOff>57150</xdr:rowOff>
    </xdr:to>
    <xdr:sp>
      <xdr:nvSpPr>
        <xdr:cNvPr id="26" name="Besedilo 25"/>
        <xdr:cNvSpPr txBox="1">
          <a:spLocks noChangeArrowheads="1"/>
        </xdr:cNvSpPr>
      </xdr:nvSpPr>
      <xdr:spPr>
        <a:xfrm>
          <a:off x="4705350" y="4933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</a:t>
          </a:r>
        </a:p>
      </xdr:txBody>
    </xdr:sp>
    <xdr:clientData/>
  </xdr:twoCellAnchor>
  <xdr:twoCellAnchor>
    <xdr:from>
      <xdr:col>3</xdr:col>
      <xdr:colOff>323850</xdr:colOff>
      <xdr:row>26</xdr:row>
      <xdr:rowOff>161925</xdr:rowOff>
    </xdr:from>
    <xdr:to>
      <xdr:col>3</xdr:col>
      <xdr:colOff>323850</xdr:colOff>
      <xdr:row>29</xdr:row>
      <xdr:rowOff>0</xdr:rowOff>
    </xdr:to>
    <xdr:sp>
      <xdr:nvSpPr>
        <xdr:cNvPr id="27" name="Line 26"/>
        <xdr:cNvSpPr>
          <a:spLocks/>
        </xdr:cNvSpPr>
      </xdr:nvSpPr>
      <xdr:spPr>
        <a:xfrm>
          <a:off x="2381250" y="4781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26</xdr:row>
      <xdr:rowOff>161925</xdr:rowOff>
    </xdr:from>
    <xdr:to>
      <xdr:col>4</xdr:col>
      <xdr:colOff>323850</xdr:colOff>
      <xdr:row>29</xdr:row>
      <xdr:rowOff>0</xdr:rowOff>
    </xdr:to>
    <xdr:sp>
      <xdr:nvSpPr>
        <xdr:cNvPr id="28" name="Line 27"/>
        <xdr:cNvSpPr>
          <a:spLocks/>
        </xdr:cNvSpPr>
      </xdr:nvSpPr>
      <xdr:spPr>
        <a:xfrm>
          <a:off x="3067050" y="4781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323850</xdr:colOff>
      <xdr:row>26</xdr:row>
      <xdr:rowOff>161925</xdr:rowOff>
    </xdr:from>
    <xdr:to>
      <xdr:col>5</xdr:col>
      <xdr:colOff>323850</xdr:colOff>
      <xdr:row>29</xdr:row>
      <xdr:rowOff>0</xdr:rowOff>
    </xdr:to>
    <xdr:sp>
      <xdr:nvSpPr>
        <xdr:cNvPr id="29" name="Line 28"/>
        <xdr:cNvSpPr>
          <a:spLocks/>
        </xdr:cNvSpPr>
      </xdr:nvSpPr>
      <xdr:spPr>
        <a:xfrm>
          <a:off x="3752850" y="4781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26</xdr:row>
      <xdr:rowOff>161925</xdr:rowOff>
    </xdr:from>
    <xdr:to>
      <xdr:col>6</xdr:col>
      <xdr:colOff>323850</xdr:colOff>
      <xdr:row>29</xdr:row>
      <xdr:rowOff>0</xdr:rowOff>
    </xdr:to>
    <xdr:sp>
      <xdr:nvSpPr>
        <xdr:cNvPr id="30" name="Line 29"/>
        <xdr:cNvSpPr>
          <a:spLocks/>
        </xdr:cNvSpPr>
      </xdr:nvSpPr>
      <xdr:spPr>
        <a:xfrm>
          <a:off x="4438650" y="4781550"/>
          <a:ext cx="0" cy="1524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26</xdr:row>
      <xdr:rowOff>161925</xdr:rowOff>
    </xdr:from>
    <xdr:to>
      <xdr:col>7</xdr:col>
      <xdr:colOff>323850</xdr:colOff>
      <xdr:row>29</xdr:row>
      <xdr:rowOff>0</xdr:rowOff>
    </xdr:to>
    <xdr:sp>
      <xdr:nvSpPr>
        <xdr:cNvPr id="31" name="Line 30"/>
        <xdr:cNvSpPr>
          <a:spLocks/>
        </xdr:cNvSpPr>
      </xdr:nvSpPr>
      <xdr:spPr>
        <a:xfrm>
          <a:off x="5124450" y="4781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26</xdr:row>
      <xdr:rowOff>161925</xdr:rowOff>
    </xdr:from>
    <xdr:to>
      <xdr:col>8</xdr:col>
      <xdr:colOff>323850</xdr:colOff>
      <xdr:row>29</xdr:row>
      <xdr:rowOff>0</xdr:rowOff>
    </xdr:to>
    <xdr:sp>
      <xdr:nvSpPr>
        <xdr:cNvPr id="32" name="Line 31"/>
        <xdr:cNvSpPr>
          <a:spLocks/>
        </xdr:cNvSpPr>
      </xdr:nvSpPr>
      <xdr:spPr>
        <a:xfrm>
          <a:off x="5810250" y="4781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26</xdr:row>
      <xdr:rowOff>161925</xdr:rowOff>
    </xdr:from>
    <xdr:to>
      <xdr:col>9</xdr:col>
      <xdr:colOff>323850</xdr:colOff>
      <xdr:row>29</xdr:row>
      <xdr:rowOff>0</xdr:rowOff>
    </xdr:to>
    <xdr:sp>
      <xdr:nvSpPr>
        <xdr:cNvPr id="33" name="Line 32"/>
        <xdr:cNvSpPr>
          <a:spLocks/>
        </xdr:cNvSpPr>
      </xdr:nvSpPr>
      <xdr:spPr>
        <a:xfrm>
          <a:off x="6496050" y="4781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26</xdr:row>
      <xdr:rowOff>161925</xdr:rowOff>
    </xdr:from>
    <xdr:to>
      <xdr:col>10</xdr:col>
      <xdr:colOff>323850</xdr:colOff>
      <xdr:row>29</xdr:row>
      <xdr:rowOff>0</xdr:rowOff>
    </xdr:to>
    <xdr:sp>
      <xdr:nvSpPr>
        <xdr:cNvPr id="34" name="Line 33"/>
        <xdr:cNvSpPr>
          <a:spLocks/>
        </xdr:cNvSpPr>
      </xdr:nvSpPr>
      <xdr:spPr>
        <a:xfrm>
          <a:off x="7181850" y="478155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161925</xdr:rowOff>
    </xdr:from>
    <xdr:to>
      <xdr:col>7</xdr:col>
      <xdr:colOff>9525</xdr:colOff>
      <xdr:row>29</xdr:row>
      <xdr:rowOff>0</xdr:rowOff>
    </xdr:to>
    <xdr:sp>
      <xdr:nvSpPr>
        <xdr:cNvPr id="35" name="Line 34"/>
        <xdr:cNvSpPr>
          <a:spLocks/>
        </xdr:cNvSpPr>
      </xdr:nvSpPr>
      <xdr:spPr>
        <a:xfrm>
          <a:off x="4810125" y="4781550"/>
          <a:ext cx="0" cy="1524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29</xdr:row>
      <xdr:rowOff>0</xdr:rowOff>
    </xdr:from>
    <xdr:to>
      <xdr:col>8</xdr:col>
      <xdr:colOff>114300</xdr:colOff>
      <xdr:row>30</xdr:row>
      <xdr:rowOff>57150</xdr:rowOff>
    </xdr:to>
    <xdr:sp>
      <xdr:nvSpPr>
        <xdr:cNvPr id="36" name="Besedilo 35"/>
        <xdr:cNvSpPr txBox="1">
          <a:spLocks noChangeArrowheads="1"/>
        </xdr:cNvSpPr>
      </xdr:nvSpPr>
      <xdr:spPr>
        <a:xfrm>
          <a:off x="5391150" y="4933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</a:t>
          </a:r>
        </a:p>
      </xdr:txBody>
    </xdr:sp>
    <xdr:clientData/>
  </xdr:twoCellAnchor>
  <xdr:twoCellAnchor>
    <xdr:from>
      <xdr:col>5</xdr:col>
      <xdr:colOff>542925</xdr:colOff>
      <xdr:row>29</xdr:row>
      <xdr:rowOff>9525</xdr:rowOff>
    </xdr:from>
    <xdr:to>
      <xdr:col>6</xdr:col>
      <xdr:colOff>142875</xdr:colOff>
      <xdr:row>30</xdr:row>
      <xdr:rowOff>66675</xdr:rowOff>
    </xdr:to>
    <xdr:sp>
      <xdr:nvSpPr>
        <xdr:cNvPr id="37" name="Besedilo 36"/>
        <xdr:cNvSpPr txBox="1">
          <a:spLocks noChangeArrowheads="1"/>
        </xdr:cNvSpPr>
      </xdr:nvSpPr>
      <xdr:spPr>
        <a:xfrm>
          <a:off x="3971925" y="4943475"/>
          <a:ext cx="2857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-1</a:t>
          </a:r>
        </a:p>
      </xdr:txBody>
    </xdr:sp>
    <xdr:clientData/>
  </xdr:twoCellAnchor>
  <xdr:twoCellAnchor>
    <xdr:from>
      <xdr:col>8</xdr:col>
      <xdr:colOff>228600</xdr:colOff>
      <xdr:row>29</xdr:row>
      <xdr:rowOff>9525</xdr:rowOff>
    </xdr:from>
    <xdr:to>
      <xdr:col>8</xdr:col>
      <xdr:colOff>438150</xdr:colOff>
      <xdr:row>30</xdr:row>
      <xdr:rowOff>66675</xdr:rowOff>
    </xdr:to>
    <xdr:sp>
      <xdr:nvSpPr>
        <xdr:cNvPr id="38" name="Besedilo 37"/>
        <xdr:cNvSpPr txBox="1">
          <a:spLocks noChangeArrowheads="1"/>
        </xdr:cNvSpPr>
      </xdr:nvSpPr>
      <xdr:spPr>
        <a:xfrm>
          <a:off x="5715000" y="4943475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</a:t>
          </a:r>
        </a:p>
      </xdr:txBody>
    </xdr:sp>
    <xdr:clientData/>
  </xdr:twoCellAnchor>
  <xdr:twoCellAnchor>
    <xdr:from>
      <xdr:col>7</xdr:col>
      <xdr:colOff>238125</xdr:colOff>
      <xdr:row>29</xdr:row>
      <xdr:rowOff>0</xdr:rowOff>
    </xdr:from>
    <xdr:to>
      <xdr:col>7</xdr:col>
      <xdr:colOff>447675</xdr:colOff>
      <xdr:row>30</xdr:row>
      <xdr:rowOff>57150</xdr:rowOff>
    </xdr:to>
    <xdr:sp>
      <xdr:nvSpPr>
        <xdr:cNvPr id="39" name="Besedilo 38"/>
        <xdr:cNvSpPr txBox="1">
          <a:spLocks noChangeArrowheads="1"/>
        </xdr:cNvSpPr>
      </xdr:nvSpPr>
      <xdr:spPr>
        <a:xfrm>
          <a:off x="5038725" y="4933950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</a:t>
          </a:r>
        </a:p>
      </xdr:txBody>
    </xdr:sp>
    <xdr:clientData/>
  </xdr:twoCellAnchor>
  <xdr:twoCellAnchor>
    <xdr:from>
      <xdr:col>4</xdr:col>
      <xdr:colOff>542925</xdr:colOff>
      <xdr:row>29</xdr:row>
      <xdr:rowOff>19050</xdr:rowOff>
    </xdr:from>
    <xdr:to>
      <xdr:col>5</xdr:col>
      <xdr:colOff>161925</xdr:colOff>
      <xdr:row>30</xdr:row>
      <xdr:rowOff>76200</xdr:rowOff>
    </xdr:to>
    <xdr:sp>
      <xdr:nvSpPr>
        <xdr:cNvPr id="40" name="Besedilo 39"/>
        <xdr:cNvSpPr txBox="1">
          <a:spLocks noChangeArrowheads="1"/>
        </xdr:cNvSpPr>
      </xdr:nvSpPr>
      <xdr:spPr>
        <a:xfrm>
          <a:off x="3286125" y="4953000"/>
          <a:ext cx="3048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-3</a:t>
          </a:r>
        </a:p>
      </xdr:txBody>
    </xdr:sp>
    <xdr:clientData/>
  </xdr:twoCellAnchor>
  <xdr:twoCellAnchor>
    <xdr:from>
      <xdr:col>5</xdr:col>
      <xdr:colOff>180975</xdr:colOff>
      <xdr:row>29</xdr:row>
      <xdr:rowOff>9525</xdr:rowOff>
    </xdr:from>
    <xdr:to>
      <xdr:col>5</xdr:col>
      <xdr:colOff>495300</xdr:colOff>
      <xdr:row>30</xdr:row>
      <xdr:rowOff>66675</xdr:rowOff>
    </xdr:to>
    <xdr:sp>
      <xdr:nvSpPr>
        <xdr:cNvPr id="41" name="Besedilo 40"/>
        <xdr:cNvSpPr txBox="1">
          <a:spLocks noChangeArrowheads="1"/>
        </xdr:cNvSpPr>
      </xdr:nvSpPr>
      <xdr:spPr>
        <a:xfrm>
          <a:off x="3609975" y="4943475"/>
          <a:ext cx="3143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-2</a:t>
          </a:r>
        </a:p>
      </xdr:txBody>
    </xdr:sp>
    <xdr:clientData/>
  </xdr:twoCellAnchor>
  <xdr:twoCellAnchor>
    <xdr:from>
      <xdr:col>5</xdr:col>
      <xdr:colOff>28575</xdr:colOff>
      <xdr:row>30</xdr:row>
      <xdr:rowOff>28575</xdr:rowOff>
    </xdr:from>
    <xdr:to>
      <xdr:col>8</xdr:col>
      <xdr:colOff>9525</xdr:colOff>
      <xdr:row>32</xdr:row>
      <xdr:rowOff>38100</xdr:rowOff>
    </xdr:to>
    <xdr:sp>
      <xdr:nvSpPr>
        <xdr:cNvPr id="42" name="Risanje 44"/>
        <xdr:cNvSpPr>
          <a:spLocks/>
        </xdr:cNvSpPr>
      </xdr:nvSpPr>
      <xdr:spPr>
        <a:xfrm>
          <a:off x="3457575" y="5124450"/>
          <a:ext cx="2038350" cy="333375"/>
        </a:xfrm>
        <a:custGeom>
          <a:pathLst>
            <a:path h="16384" w="16384">
              <a:moveTo>
                <a:pt x="16384" y="0"/>
              </a:moveTo>
              <a:lnTo>
                <a:pt x="15939" y="3672"/>
              </a:lnTo>
              <a:lnTo>
                <a:pt x="15761" y="5367"/>
              </a:lnTo>
              <a:lnTo>
                <a:pt x="14336" y="8757"/>
              </a:lnTo>
              <a:lnTo>
                <a:pt x="13802" y="10452"/>
              </a:lnTo>
              <a:lnTo>
                <a:pt x="13267" y="11017"/>
              </a:lnTo>
              <a:lnTo>
                <a:pt x="12555" y="11582"/>
              </a:lnTo>
              <a:lnTo>
                <a:pt x="11843" y="13277"/>
              </a:lnTo>
              <a:lnTo>
                <a:pt x="10774" y="14972"/>
              </a:lnTo>
              <a:lnTo>
                <a:pt x="9884" y="15537"/>
              </a:lnTo>
              <a:lnTo>
                <a:pt x="8993" y="15537"/>
              </a:lnTo>
              <a:lnTo>
                <a:pt x="8103" y="16102"/>
              </a:lnTo>
              <a:lnTo>
                <a:pt x="7391" y="16102"/>
              </a:lnTo>
              <a:lnTo>
                <a:pt x="6856" y="16384"/>
              </a:lnTo>
              <a:lnTo>
                <a:pt x="4719" y="16384"/>
              </a:lnTo>
              <a:lnTo>
                <a:pt x="4185" y="16102"/>
              </a:lnTo>
              <a:lnTo>
                <a:pt x="3473" y="15819"/>
              </a:lnTo>
              <a:lnTo>
                <a:pt x="3117" y="15537"/>
              </a:lnTo>
              <a:lnTo>
                <a:pt x="2760" y="14689"/>
              </a:lnTo>
              <a:lnTo>
                <a:pt x="2404" y="14124"/>
              </a:lnTo>
              <a:lnTo>
                <a:pt x="2048" y="12994"/>
              </a:lnTo>
              <a:lnTo>
                <a:pt x="1514" y="12429"/>
              </a:lnTo>
              <a:lnTo>
                <a:pt x="1336" y="10734"/>
              </a:lnTo>
              <a:lnTo>
                <a:pt x="1069" y="9604"/>
              </a:lnTo>
              <a:lnTo>
                <a:pt x="890" y="8757"/>
              </a:lnTo>
              <a:lnTo>
                <a:pt x="712" y="6497"/>
              </a:lnTo>
              <a:lnTo>
                <a:pt x="534" y="5650"/>
              </a:lnTo>
              <a:lnTo>
                <a:pt x="356" y="4520"/>
              </a:lnTo>
              <a:lnTo>
                <a:pt x="178" y="1130"/>
              </a:lnTo>
              <a:lnTo>
                <a:pt x="0" y="0"/>
              </a:lnTo>
            </a:path>
          </a:pathLst>
        </a:custGeom>
        <a:noFill/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57150</xdr:rowOff>
    </xdr:from>
    <xdr:to>
      <xdr:col>5</xdr:col>
      <xdr:colOff>47625</xdr:colOff>
      <xdr:row>31</xdr:row>
      <xdr:rowOff>0</xdr:rowOff>
    </xdr:to>
    <xdr:sp>
      <xdr:nvSpPr>
        <xdr:cNvPr id="43" name="Line 45"/>
        <xdr:cNvSpPr>
          <a:spLocks/>
        </xdr:cNvSpPr>
      </xdr:nvSpPr>
      <xdr:spPr>
        <a:xfrm flipH="1">
          <a:off x="3429000" y="5153025"/>
          <a:ext cx="47625" cy="104775"/>
        </a:xfrm>
        <a:prstGeom prst="line">
          <a:avLst/>
        </a:prstGeom>
        <a:solidFill>
          <a:srgbClr val="FFFFFF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57150</xdr:rowOff>
    </xdr:from>
    <xdr:to>
      <xdr:col>5</xdr:col>
      <xdr:colOff>161925</xdr:colOff>
      <xdr:row>30</xdr:row>
      <xdr:rowOff>104775</xdr:rowOff>
    </xdr:to>
    <xdr:sp>
      <xdr:nvSpPr>
        <xdr:cNvPr id="44" name="Line 46"/>
        <xdr:cNvSpPr>
          <a:spLocks/>
        </xdr:cNvSpPr>
      </xdr:nvSpPr>
      <xdr:spPr>
        <a:xfrm>
          <a:off x="3495675" y="5153025"/>
          <a:ext cx="95250" cy="47625"/>
        </a:xfrm>
        <a:prstGeom prst="line">
          <a:avLst/>
        </a:prstGeom>
        <a:solidFill>
          <a:srgbClr val="FFFFFF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34</xdr:row>
      <xdr:rowOff>28575</xdr:rowOff>
    </xdr:from>
    <xdr:to>
      <xdr:col>6</xdr:col>
      <xdr:colOff>533400</xdr:colOff>
      <xdr:row>34</xdr:row>
      <xdr:rowOff>38100</xdr:rowOff>
    </xdr:to>
    <xdr:sp>
      <xdr:nvSpPr>
        <xdr:cNvPr id="45" name="Line 48"/>
        <xdr:cNvSpPr>
          <a:spLocks/>
        </xdr:cNvSpPr>
      </xdr:nvSpPr>
      <xdr:spPr>
        <a:xfrm flipH="1" flipV="1">
          <a:off x="2066925" y="5810250"/>
          <a:ext cx="2581275" cy="95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180975</xdr:colOff>
      <xdr:row>35</xdr:row>
      <xdr:rowOff>104775</xdr:rowOff>
    </xdr:from>
    <xdr:to>
      <xdr:col>1</xdr:col>
      <xdr:colOff>238125</xdr:colOff>
      <xdr:row>35</xdr:row>
      <xdr:rowOff>104775</xdr:rowOff>
    </xdr:to>
    <xdr:sp>
      <xdr:nvSpPr>
        <xdr:cNvPr id="46" name="Line 49"/>
        <xdr:cNvSpPr>
          <a:spLocks/>
        </xdr:cNvSpPr>
      </xdr:nvSpPr>
      <xdr:spPr>
        <a:xfrm>
          <a:off x="866775" y="6086475"/>
          <a:ext cx="57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180975</xdr:colOff>
      <xdr:row>33</xdr:row>
      <xdr:rowOff>104775</xdr:rowOff>
    </xdr:from>
    <xdr:to>
      <xdr:col>1</xdr:col>
      <xdr:colOff>238125</xdr:colOff>
      <xdr:row>33</xdr:row>
      <xdr:rowOff>104775</xdr:rowOff>
    </xdr:to>
    <xdr:sp>
      <xdr:nvSpPr>
        <xdr:cNvPr id="47" name="Line 50"/>
        <xdr:cNvSpPr>
          <a:spLocks/>
        </xdr:cNvSpPr>
      </xdr:nvSpPr>
      <xdr:spPr>
        <a:xfrm>
          <a:off x="866775" y="5686425"/>
          <a:ext cx="57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581025</xdr:colOff>
      <xdr:row>31</xdr:row>
      <xdr:rowOff>57150</xdr:rowOff>
    </xdr:from>
    <xdr:to>
      <xdr:col>8</xdr:col>
      <xdr:colOff>104775</xdr:colOff>
      <xdr:row>32</xdr:row>
      <xdr:rowOff>123825</xdr:rowOff>
    </xdr:to>
    <xdr:sp>
      <xdr:nvSpPr>
        <xdr:cNvPr id="48" name="Line 51"/>
        <xdr:cNvSpPr>
          <a:spLocks/>
        </xdr:cNvSpPr>
      </xdr:nvSpPr>
      <xdr:spPr>
        <a:xfrm>
          <a:off x="5381625" y="5314950"/>
          <a:ext cx="209550" cy="22860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49</xdr:row>
      <xdr:rowOff>219075</xdr:rowOff>
    </xdr:from>
    <xdr:to>
      <xdr:col>4</xdr:col>
      <xdr:colOff>514350</xdr:colOff>
      <xdr:row>49</xdr:row>
      <xdr:rowOff>219075</xdr:rowOff>
    </xdr:to>
    <xdr:sp>
      <xdr:nvSpPr>
        <xdr:cNvPr id="49" name="Line 52"/>
        <xdr:cNvSpPr>
          <a:spLocks/>
        </xdr:cNvSpPr>
      </xdr:nvSpPr>
      <xdr:spPr>
        <a:xfrm>
          <a:off x="2905125" y="8867775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49</xdr:row>
      <xdr:rowOff>219075</xdr:rowOff>
    </xdr:from>
    <xdr:to>
      <xdr:col>6</xdr:col>
      <xdr:colOff>514350</xdr:colOff>
      <xdr:row>49</xdr:row>
      <xdr:rowOff>219075</xdr:rowOff>
    </xdr:to>
    <xdr:sp>
      <xdr:nvSpPr>
        <xdr:cNvPr id="50" name="Line 53"/>
        <xdr:cNvSpPr>
          <a:spLocks/>
        </xdr:cNvSpPr>
      </xdr:nvSpPr>
      <xdr:spPr>
        <a:xfrm>
          <a:off x="4276725" y="8867775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52</xdr:row>
      <xdr:rowOff>228600</xdr:rowOff>
    </xdr:from>
    <xdr:to>
      <xdr:col>4</xdr:col>
      <xdr:colOff>228600</xdr:colOff>
      <xdr:row>52</xdr:row>
      <xdr:rowOff>228600</xdr:rowOff>
    </xdr:to>
    <xdr:sp>
      <xdr:nvSpPr>
        <xdr:cNvPr id="51" name="Line 54"/>
        <xdr:cNvSpPr>
          <a:spLocks/>
        </xdr:cNvSpPr>
      </xdr:nvSpPr>
      <xdr:spPr>
        <a:xfrm>
          <a:off x="2800350" y="9496425"/>
          <a:ext cx="1714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47625</xdr:rowOff>
    </xdr:from>
    <xdr:to>
      <xdr:col>4</xdr:col>
      <xdr:colOff>266700</xdr:colOff>
      <xdr:row>52</xdr:row>
      <xdr:rowOff>457200</xdr:rowOff>
    </xdr:to>
    <xdr:sp>
      <xdr:nvSpPr>
        <xdr:cNvPr id="52" name="Besedilo 55"/>
        <xdr:cNvSpPr txBox="1">
          <a:spLocks noChangeArrowheads="1"/>
        </xdr:cNvSpPr>
      </xdr:nvSpPr>
      <xdr:spPr>
        <a:xfrm>
          <a:off x="2743200" y="9315450"/>
          <a:ext cx="266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
3</a:t>
          </a:r>
        </a:p>
      </xdr:txBody>
    </xdr:sp>
    <xdr:clientData/>
  </xdr:twoCellAnchor>
  <xdr:twoCellAnchor>
    <xdr:from>
      <xdr:col>4</xdr:col>
      <xdr:colOff>57150</xdr:colOff>
      <xdr:row>52</xdr:row>
      <xdr:rowOff>228600</xdr:rowOff>
    </xdr:from>
    <xdr:to>
      <xdr:col>4</xdr:col>
      <xdr:colOff>238125</xdr:colOff>
      <xdr:row>52</xdr:row>
      <xdr:rowOff>228600</xdr:rowOff>
    </xdr:to>
    <xdr:sp>
      <xdr:nvSpPr>
        <xdr:cNvPr id="53" name="Line 56"/>
        <xdr:cNvSpPr>
          <a:spLocks/>
        </xdr:cNvSpPr>
      </xdr:nvSpPr>
      <xdr:spPr>
        <a:xfrm>
          <a:off x="2800350" y="94964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476250</xdr:colOff>
      <xdr:row>52</xdr:row>
      <xdr:rowOff>76200</xdr:rowOff>
    </xdr:from>
    <xdr:to>
      <xdr:col>4</xdr:col>
      <xdr:colOff>9525</xdr:colOff>
      <xdr:row>52</xdr:row>
      <xdr:rowOff>409575</xdr:rowOff>
    </xdr:to>
    <xdr:sp>
      <xdr:nvSpPr>
        <xdr:cNvPr id="54" name="Besedilo 57"/>
        <xdr:cNvSpPr txBox="1">
          <a:spLocks noChangeArrowheads="1"/>
        </xdr:cNvSpPr>
      </xdr:nvSpPr>
      <xdr:spPr>
        <a:xfrm>
          <a:off x="2533650" y="9344025"/>
          <a:ext cx="2190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33</a:t>
          </a:r>
        </a:p>
      </xdr:txBody>
    </xdr:sp>
    <xdr:clientData/>
  </xdr:twoCellAnchor>
  <xdr:twoCellAnchor>
    <xdr:from>
      <xdr:col>4</xdr:col>
      <xdr:colOff>523875</xdr:colOff>
      <xdr:row>52</xdr:row>
      <xdr:rowOff>57150</xdr:rowOff>
    </xdr:from>
    <xdr:to>
      <xdr:col>5</xdr:col>
      <xdr:colOff>161925</xdr:colOff>
      <xdr:row>52</xdr:row>
      <xdr:rowOff>466725</xdr:rowOff>
    </xdr:to>
    <xdr:sp>
      <xdr:nvSpPr>
        <xdr:cNvPr id="55" name="Besedilo 59"/>
        <xdr:cNvSpPr txBox="1">
          <a:spLocks noChangeArrowheads="1"/>
        </xdr:cNvSpPr>
      </xdr:nvSpPr>
      <xdr:spPr>
        <a:xfrm>
          <a:off x="3267075" y="9324975"/>
          <a:ext cx="3238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11
3</a:t>
          </a:r>
        </a:p>
      </xdr:txBody>
    </xdr:sp>
    <xdr:clientData/>
  </xdr:twoCellAnchor>
  <xdr:twoCellAnchor>
    <xdr:from>
      <xdr:col>4</xdr:col>
      <xdr:colOff>609600</xdr:colOff>
      <xdr:row>52</xdr:row>
      <xdr:rowOff>247650</xdr:rowOff>
    </xdr:from>
    <xdr:to>
      <xdr:col>5</xdr:col>
      <xdr:colOff>104775</xdr:colOff>
      <xdr:row>52</xdr:row>
      <xdr:rowOff>247650</xdr:rowOff>
    </xdr:to>
    <xdr:sp>
      <xdr:nvSpPr>
        <xdr:cNvPr id="56" name="Line 60"/>
        <xdr:cNvSpPr>
          <a:spLocks/>
        </xdr:cNvSpPr>
      </xdr:nvSpPr>
      <xdr:spPr>
        <a:xfrm>
          <a:off x="3352800" y="951547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276225</xdr:colOff>
      <xdr:row>52</xdr:row>
      <xdr:rowOff>266700</xdr:rowOff>
    </xdr:from>
    <xdr:to>
      <xdr:col>4</xdr:col>
      <xdr:colOff>457200</xdr:colOff>
      <xdr:row>52</xdr:row>
      <xdr:rowOff>266700</xdr:rowOff>
    </xdr:to>
    <xdr:sp>
      <xdr:nvSpPr>
        <xdr:cNvPr id="57" name="Line 61"/>
        <xdr:cNvSpPr>
          <a:spLocks/>
        </xdr:cNvSpPr>
      </xdr:nvSpPr>
      <xdr:spPr>
        <a:xfrm>
          <a:off x="3019425" y="953452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276225</xdr:colOff>
      <xdr:row>52</xdr:row>
      <xdr:rowOff>200025</xdr:rowOff>
    </xdr:from>
    <xdr:to>
      <xdr:col>4</xdr:col>
      <xdr:colOff>457200</xdr:colOff>
      <xdr:row>52</xdr:row>
      <xdr:rowOff>200025</xdr:rowOff>
    </xdr:to>
    <xdr:sp>
      <xdr:nvSpPr>
        <xdr:cNvPr id="58" name="Line 62"/>
        <xdr:cNvSpPr>
          <a:spLocks/>
        </xdr:cNvSpPr>
      </xdr:nvSpPr>
      <xdr:spPr>
        <a:xfrm>
          <a:off x="3019425" y="94678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219075</xdr:colOff>
      <xdr:row>52</xdr:row>
      <xdr:rowOff>238125</xdr:rowOff>
    </xdr:from>
    <xdr:to>
      <xdr:col>6</xdr:col>
      <xdr:colOff>571500</xdr:colOff>
      <xdr:row>52</xdr:row>
      <xdr:rowOff>238125</xdr:rowOff>
    </xdr:to>
    <xdr:sp>
      <xdr:nvSpPr>
        <xdr:cNvPr id="59" name="Line 63"/>
        <xdr:cNvSpPr>
          <a:spLocks/>
        </xdr:cNvSpPr>
      </xdr:nvSpPr>
      <xdr:spPr>
        <a:xfrm>
          <a:off x="4333875" y="9505950"/>
          <a:ext cx="35242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666750</xdr:colOff>
      <xdr:row>53</xdr:row>
      <xdr:rowOff>85725</xdr:rowOff>
    </xdr:from>
    <xdr:to>
      <xdr:col>4</xdr:col>
      <xdr:colOff>342900</xdr:colOff>
      <xdr:row>53</xdr:row>
      <xdr:rowOff>419100</xdr:rowOff>
    </xdr:to>
    <xdr:sp>
      <xdr:nvSpPr>
        <xdr:cNvPr id="60" name="Besedilo 65"/>
        <xdr:cNvSpPr txBox="1">
          <a:spLocks noChangeArrowheads="1"/>
        </xdr:cNvSpPr>
      </xdr:nvSpPr>
      <xdr:spPr>
        <a:xfrm>
          <a:off x="2724150" y="9848850"/>
          <a:ext cx="361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-33</a:t>
          </a:r>
        </a:p>
      </xdr:txBody>
    </xdr:sp>
    <xdr:clientData/>
  </xdr:twoCellAnchor>
  <xdr:twoCellAnchor>
    <xdr:from>
      <xdr:col>4</xdr:col>
      <xdr:colOff>323850</xdr:colOff>
      <xdr:row>53</xdr:row>
      <xdr:rowOff>285750</xdr:rowOff>
    </xdr:from>
    <xdr:to>
      <xdr:col>4</xdr:col>
      <xdr:colOff>504825</xdr:colOff>
      <xdr:row>53</xdr:row>
      <xdr:rowOff>285750</xdr:rowOff>
    </xdr:to>
    <xdr:sp>
      <xdr:nvSpPr>
        <xdr:cNvPr id="61" name="Line 67"/>
        <xdr:cNvSpPr>
          <a:spLocks/>
        </xdr:cNvSpPr>
      </xdr:nvSpPr>
      <xdr:spPr>
        <a:xfrm>
          <a:off x="3067050" y="1004887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323850</xdr:colOff>
      <xdr:row>53</xdr:row>
      <xdr:rowOff>238125</xdr:rowOff>
    </xdr:from>
    <xdr:to>
      <xdr:col>4</xdr:col>
      <xdr:colOff>504825</xdr:colOff>
      <xdr:row>53</xdr:row>
      <xdr:rowOff>238125</xdr:rowOff>
    </xdr:to>
    <xdr:sp>
      <xdr:nvSpPr>
        <xdr:cNvPr id="62" name="Line 68"/>
        <xdr:cNvSpPr>
          <a:spLocks/>
        </xdr:cNvSpPr>
      </xdr:nvSpPr>
      <xdr:spPr>
        <a:xfrm>
          <a:off x="3067050" y="10001250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53</xdr:row>
      <xdr:rowOff>257175</xdr:rowOff>
    </xdr:from>
    <xdr:to>
      <xdr:col>5</xdr:col>
      <xdr:colOff>66675</xdr:colOff>
      <xdr:row>53</xdr:row>
      <xdr:rowOff>257175</xdr:rowOff>
    </xdr:to>
    <xdr:sp>
      <xdr:nvSpPr>
        <xdr:cNvPr id="63" name="Line 69"/>
        <xdr:cNvSpPr>
          <a:spLocks/>
        </xdr:cNvSpPr>
      </xdr:nvSpPr>
      <xdr:spPr>
        <a:xfrm>
          <a:off x="3362325" y="10020300"/>
          <a:ext cx="1333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114300</xdr:colOff>
      <xdr:row>53</xdr:row>
      <xdr:rowOff>247650</xdr:rowOff>
    </xdr:from>
    <xdr:to>
      <xdr:col>5</xdr:col>
      <xdr:colOff>304800</xdr:colOff>
      <xdr:row>53</xdr:row>
      <xdr:rowOff>247650</xdr:rowOff>
    </xdr:to>
    <xdr:sp>
      <xdr:nvSpPr>
        <xdr:cNvPr id="64" name="Line 70"/>
        <xdr:cNvSpPr>
          <a:spLocks/>
        </xdr:cNvSpPr>
      </xdr:nvSpPr>
      <xdr:spPr>
        <a:xfrm>
          <a:off x="3543300" y="10010775"/>
          <a:ext cx="180975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53</xdr:row>
      <xdr:rowOff>19050</xdr:rowOff>
    </xdr:from>
    <xdr:to>
      <xdr:col>7</xdr:col>
      <xdr:colOff>28575</xdr:colOff>
      <xdr:row>53</xdr:row>
      <xdr:rowOff>428625</xdr:rowOff>
    </xdr:to>
    <xdr:sp>
      <xdr:nvSpPr>
        <xdr:cNvPr id="65" name="Besedilo 71"/>
        <xdr:cNvSpPr txBox="1">
          <a:spLocks noChangeArrowheads="1"/>
        </xdr:cNvSpPr>
      </xdr:nvSpPr>
      <xdr:spPr>
        <a:xfrm>
          <a:off x="4200525" y="9782175"/>
          <a:ext cx="6286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1
3</a:t>
          </a:r>
        </a:p>
      </xdr:txBody>
    </xdr:sp>
    <xdr:clientData/>
  </xdr:twoCellAnchor>
  <xdr:twoCellAnchor>
    <xdr:from>
      <xdr:col>6</xdr:col>
      <xdr:colOff>323850</xdr:colOff>
      <xdr:row>53</xdr:row>
      <xdr:rowOff>219075</xdr:rowOff>
    </xdr:from>
    <xdr:to>
      <xdr:col>6</xdr:col>
      <xdr:colOff>514350</xdr:colOff>
      <xdr:row>53</xdr:row>
      <xdr:rowOff>219075</xdr:rowOff>
    </xdr:to>
    <xdr:sp>
      <xdr:nvSpPr>
        <xdr:cNvPr id="66" name="Line 72"/>
        <xdr:cNvSpPr>
          <a:spLocks/>
        </xdr:cNvSpPr>
      </xdr:nvSpPr>
      <xdr:spPr>
        <a:xfrm>
          <a:off x="4438650" y="9982200"/>
          <a:ext cx="19050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</xdr:colOff>
      <xdr:row>53</xdr:row>
      <xdr:rowOff>200025</xdr:rowOff>
    </xdr:from>
    <xdr:to>
      <xdr:col>6</xdr:col>
      <xdr:colOff>180975</xdr:colOff>
      <xdr:row>53</xdr:row>
      <xdr:rowOff>200025</xdr:rowOff>
    </xdr:to>
    <xdr:sp>
      <xdr:nvSpPr>
        <xdr:cNvPr id="67" name="Line 73"/>
        <xdr:cNvSpPr>
          <a:spLocks/>
        </xdr:cNvSpPr>
      </xdr:nvSpPr>
      <xdr:spPr>
        <a:xfrm>
          <a:off x="4171950" y="9963150"/>
          <a:ext cx="133350" cy="0"/>
        </a:xfrm>
        <a:prstGeom prst="line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523875</xdr:colOff>
      <xdr:row>47</xdr:row>
      <xdr:rowOff>19050</xdr:rowOff>
    </xdr:from>
    <xdr:to>
      <xdr:col>5</xdr:col>
      <xdr:colOff>523875</xdr:colOff>
      <xdr:row>54</xdr:row>
      <xdr:rowOff>19050</xdr:rowOff>
    </xdr:to>
    <xdr:sp>
      <xdr:nvSpPr>
        <xdr:cNvPr id="68" name="Line 74"/>
        <xdr:cNvSpPr>
          <a:spLocks/>
        </xdr:cNvSpPr>
      </xdr:nvSpPr>
      <xdr:spPr>
        <a:xfrm>
          <a:off x="3952875" y="8315325"/>
          <a:ext cx="0" cy="1943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304800</xdr:colOff>
      <xdr:row>48</xdr:row>
      <xdr:rowOff>152400</xdr:rowOff>
    </xdr:from>
    <xdr:to>
      <xdr:col>8</xdr:col>
      <xdr:colOff>133350</xdr:colOff>
      <xdr:row>48</xdr:row>
      <xdr:rowOff>152400</xdr:rowOff>
    </xdr:to>
    <xdr:sp>
      <xdr:nvSpPr>
        <xdr:cNvPr id="69" name="Line 75"/>
        <xdr:cNvSpPr>
          <a:spLocks/>
        </xdr:cNvSpPr>
      </xdr:nvSpPr>
      <xdr:spPr>
        <a:xfrm>
          <a:off x="2362200" y="8639175"/>
          <a:ext cx="325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17"/>
  <sheetViews>
    <sheetView showGridLines="0" showRowColHeaders="0" tabSelected="1" workbookViewId="0" topLeftCell="A1">
      <selection activeCell="D8" sqref="D8"/>
    </sheetView>
  </sheetViews>
  <sheetFormatPr defaultColWidth="9.00390625" defaultRowHeight="12.75"/>
  <cols>
    <col min="2" max="2" width="5.375" style="0" customWidth="1"/>
    <col min="3" max="3" width="21.875" style="0" customWidth="1"/>
    <col min="4" max="4" width="12.625" style="0" customWidth="1"/>
    <col min="5" max="8" width="11.875" style="0" customWidth="1"/>
  </cols>
  <sheetData>
    <row r="3" ht="15">
      <c r="C3" s="3" t="s">
        <v>0</v>
      </c>
    </row>
    <row r="5" ht="15">
      <c r="C5" s="14"/>
    </row>
    <row r="6" spans="3:8" ht="20.25">
      <c r="C6" s="16" t="s">
        <v>1</v>
      </c>
      <c r="D6" s="19">
        <v>1</v>
      </c>
      <c r="E6" s="19">
        <v>13</v>
      </c>
      <c r="F6" s="19">
        <v>3</v>
      </c>
      <c r="G6" s="19">
        <v>11</v>
      </c>
      <c r="H6" s="19">
        <v>1</v>
      </c>
    </row>
    <row r="7" spans="3:8" ht="20.25">
      <c r="C7" s="17"/>
      <c r="D7" s="20">
        <v>10</v>
      </c>
      <c r="E7" s="20">
        <v>100</v>
      </c>
      <c r="F7" s="20">
        <v>100</v>
      </c>
      <c r="G7" s="20">
        <v>1000</v>
      </c>
      <c r="H7" s="20">
        <v>2</v>
      </c>
    </row>
    <row r="8" spans="3:8" ht="20.25">
      <c r="C8" s="18" t="s">
        <v>2</v>
      </c>
      <c r="D8" s="64"/>
      <c r="E8" s="64"/>
      <c r="F8" s="64"/>
      <c r="G8" s="64"/>
      <c r="H8" s="64"/>
    </row>
    <row r="10" spans="4:8" ht="12.75">
      <c r="D10" s="21" t="str">
        <f>IF(D8=D6/D7,"Pravilno!",IF(D8=0,"Dopolni!","Napačno!"))</f>
        <v>Dopolni!</v>
      </c>
      <c r="E10" s="21" t="str">
        <f>IF(E8=E6/E7,"Pravilno!",IF(E8=0,"Dopolni!","Napačno!"))</f>
        <v>Dopolni!</v>
      </c>
      <c r="F10" s="21" t="str">
        <f>IF(F8=F6/F7,"Pravilno!",IF(F8=0,"Dopolni!","Napačno!"))</f>
        <v>Dopolni!</v>
      </c>
      <c r="G10" s="21" t="str">
        <f>IF(G8=G6/G7,"Pravilno!",IF(G8=0,"Dopolni!","Napačno!"))</f>
        <v>Dopolni!</v>
      </c>
      <c r="H10" s="21" t="str">
        <f>IF(H8=H6/H7,"Pravilno!",IF(H8=0,"Dopolni!","Napačno!"))</f>
        <v>Dopolni!</v>
      </c>
    </row>
    <row r="13" spans="3:8" ht="20.25">
      <c r="C13" s="16" t="s">
        <v>1</v>
      </c>
      <c r="D13" s="19">
        <v>1</v>
      </c>
      <c r="E13" s="19">
        <v>1</v>
      </c>
      <c r="F13" s="19">
        <v>3</v>
      </c>
      <c r="G13" s="19">
        <v>1</v>
      </c>
      <c r="H13" s="19">
        <v>1</v>
      </c>
    </row>
    <row r="14" spans="3:8" ht="20.25">
      <c r="C14" s="17"/>
      <c r="D14" s="20">
        <v>4</v>
      </c>
      <c r="E14" s="20">
        <v>5</v>
      </c>
      <c r="F14" s="20">
        <v>4</v>
      </c>
      <c r="G14" s="20">
        <v>20</v>
      </c>
      <c r="H14" s="20">
        <v>25</v>
      </c>
    </row>
    <row r="15" spans="3:8" ht="20.25">
      <c r="C15" s="18" t="s">
        <v>2</v>
      </c>
      <c r="D15" s="64"/>
      <c r="E15" s="64"/>
      <c r="F15" s="64"/>
      <c r="G15" s="64"/>
      <c r="H15" s="64"/>
    </row>
    <row r="17" spans="4:8" ht="12.75">
      <c r="D17" s="21" t="str">
        <f>IF(D15=D13/D14,"Pravilno!",IF(D15=0,"Dopolni!","Napačno!"))</f>
        <v>Dopolni!</v>
      </c>
      <c r="E17" s="21" t="str">
        <f>IF(E15=E13/E14,"Pravilno!",IF(E15=0,"Dopolni!","Napačno!"))</f>
        <v>Dopolni!</v>
      </c>
      <c r="F17" s="21" t="str">
        <f>IF(F15=F13/F14,"Pravilno!",IF(F15=0,"Dopolni!","Napačno!"))</f>
        <v>Dopolni!</v>
      </c>
      <c r="G17" s="21" t="str">
        <f>IF(G15=G13/G14,"Pravilno!",IF(G15=0,"Dopolni!","Napačno!"))</f>
        <v>Dopolni!</v>
      </c>
      <c r="H17" s="21" t="str">
        <f>IF(H15=H13/H14,"Pravilno!",IF(H15=0,"Dopolni!","Napačno!"))</f>
        <v>Dopolni!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3"/>
  <headerFooter alignWithMargins="0">
    <oddHeader>&amp;C&amp;A</oddHeader>
    <oddFooter>&amp;CStran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13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2" max="2" width="11.25390625" style="0" customWidth="1"/>
    <col min="3" max="3" width="4.875" style="0" customWidth="1"/>
    <col min="5" max="5" width="3.25390625" style="0" customWidth="1"/>
  </cols>
  <sheetData>
    <row r="3" ht="25.5">
      <c r="B3" s="51" t="s">
        <v>66</v>
      </c>
    </row>
    <row r="4" ht="25.5">
      <c r="B4" s="51"/>
    </row>
    <row r="5" spans="2:3" ht="25.5">
      <c r="B5" s="51"/>
      <c r="C5" s="6" t="s">
        <v>76</v>
      </c>
    </row>
    <row r="8" spans="4:6" ht="18">
      <c r="D8" s="52">
        <v>12</v>
      </c>
      <c r="F8" s="52">
        <v>3</v>
      </c>
    </row>
    <row r="9" spans="4:10" ht="18">
      <c r="D9" s="52">
        <v>100</v>
      </c>
      <c r="F9" s="52">
        <v>25</v>
      </c>
      <c r="H9" s="6" t="s">
        <v>77</v>
      </c>
      <c r="I9" s="6"/>
      <c r="J9" s="6"/>
    </row>
    <row r="12" spans="3:6" ht="15">
      <c r="C12" s="6" t="s">
        <v>78</v>
      </c>
      <c r="D12" s="6"/>
      <c r="E12" s="6"/>
      <c r="F12" s="6"/>
    </row>
    <row r="13" spans="3:6" ht="15">
      <c r="C13" s="6"/>
      <c r="D13" s="6" t="s">
        <v>79</v>
      </c>
      <c r="E13" s="6"/>
      <c r="F13" s="6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N56"/>
  <sheetViews>
    <sheetView showGridLines="0" showRowColHeaders="0" workbookViewId="0" topLeftCell="A1">
      <selection activeCell="A1" sqref="A1"/>
    </sheetView>
  </sheetViews>
  <sheetFormatPr defaultColWidth="9.00390625" defaultRowHeight="12.75"/>
  <sheetData>
    <row r="3" ht="25.5">
      <c r="B3" s="51" t="s">
        <v>66</v>
      </c>
    </row>
    <row r="5" ht="12.75">
      <c r="B5" s="1" t="s">
        <v>80</v>
      </c>
    </row>
    <row r="6" spans="2:6" ht="15">
      <c r="B6" s="6" t="s">
        <v>81</v>
      </c>
      <c r="C6" s="6"/>
      <c r="D6" s="6"/>
      <c r="E6" s="6"/>
      <c r="F6" s="6"/>
    </row>
    <row r="7" spans="2:6" ht="15">
      <c r="B7" s="6" t="s">
        <v>82</v>
      </c>
      <c r="C7" s="6"/>
      <c r="D7" s="6"/>
      <c r="E7" s="6"/>
      <c r="F7" s="6"/>
    </row>
    <row r="10" spans="4:14" ht="6.75" customHeight="1">
      <c r="D10" s="42"/>
      <c r="E10" s="42"/>
      <c r="F10" s="42"/>
      <c r="G10" s="42"/>
      <c r="H10" s="42"/>
      <c r="I10" s="42"/>
      <c r="J10" s="42"/>
      <c r="K10" s="42"/>
      <c r="L10" s="44"/>
      <c r="N10" s="44"/>
    </row>
    <row r="11" spans="4:14" ht="5.25" customHeight="1">
      <c r="D11" s="42"/>
      <c r="E11" s="42"/>
      <c r="F11" s="42"/>
      <c r="G11" s="42"/>
      <c r="H11" s="42"/>
      <c r="I11" s="42"/>
      <c r="J11" s="42"/>
      <c r="K11" s="42"/>
      <c r="L11" s="44"/>
      <c r="N11" s="44"/>
    </row>
    <row r="15" ht="15">
      <c r="B15" s="6" t="s">
        <v>83</v>
      </c>
    </row>
    <row r="16" spans="2:11" ht="15">
      <c r="B16" s="6"/>
      <c r="D16" s="53" t="s">
        <v>84</v>
      </c>
      <c r="G16" s="53" t="s">
        <v>85</v>
      </c>
      <c r="H16" s="53"/>
      <c r="I16" s="53"/>
      <c r="J16" s="53"/>
      <c r="K16" s="53"/>
    </row>
    <row r="17" spans="2:11" ht="15">
      <c r="B17" s="6" t="s">
        <v>86</v>
      </c>
      <c r="G17" s="53" t="s">
        <v>87</v>
      </c>
      <c r="H17" s="53"/>
      <c r="I17" s="53"/>
      <c r="J17" s="53"/>
      <c r="K17" s="53"/>
    </row>
    <row r="18" spans="2:11" ht="15">
      <c r="B18" s="6"/>
      <c r="G18" s="53" t="s">
        <v>88</v>
      </c>
      <c r="H18" s="53"/>
      <c r="I18" s="53"/>
      <c r="J18" s="53"/>
      <c r="K18" s="53"/>
    </row>
    <row r="19" ht="15">
      <c r="B19" s="6" t="s">
        <v>89</v>
      </c>
    </row>
    <row r="22" ht="25.5">
      <c r="B22" s="51" t="s">
        <v>70</v>
      </c>
    </row>
    <row r="24" ht="12.75">
      <c r="B24" s="1" t="s">
        <v>90</v>
      </c>
    </row>
    <row r="25" spans="2:6" ht="15">
      <c r="B25" s="6" t="s">
        <v>91</v>
      </c>
      <c r="C25" s="6"/>
      <c r="D25" s="6"/>
      <c r="E25" s="6"/>
      <c r="F25" s="6"/>
    </row>
    <row r="26" ht="15">
      <c r="B26" s="6" t="s">
        <v>92</v>
      </c>
    </row>
    <row r="28" spans="4:14" ht="6.75" customHeight="1">
      <c r="D28" s="42"/>
      <c r="E28" s="42"/>
      <c r="F28" s="42"/>
      <c r="G28" s="42"/>
      <c r="H28" s="42"/>
      <c r="I28" s="42"/>
      <c r="J28" s="42"/>
      <c r="K28" s="42"/>
      <c r="L28" s="44"/>
      <c r="N28" s="44"/>
    </row>
    <row r="29" spans="4:14" ht="5.25" customHeight="1">
      <c r="D29" s="42"/>
      <c r="E29" s="42"/>
      <c r="F29" s="42"/>
      <c r="G29" s="42"/>
      <c r="H29" s="42"/>
      <c r="I29" s="42"/>
      <c r="J29" s="42"/>
      <c r="K29" s="42"/>
      <c r="L29" s="44"/>
      <c r="N29" s="44"/>
    </row>
    <row r="34" spans="2:11" ht="15.75">
      <c r="B34" s="56" t="s">
        <v>93</v>
      </c>
      <c r="C34" s="56"/>
      <c r="E34" s="53" t="s">
        <v>94</v>
      </c>
      <c r="I34" s="6" t="s">
        <v>95</v>
      </c>
      <c r="J34" s="6"/>
      <c r="K34" s="6"/>
    </row>
    <row r="35" spans="2:11" ht="15.75">
      <c r="B35" s="56"/>
      <c r="C35" s="56"/>
      <c r="I35" s="6" t="s">
        <v>96</v>
      </c>
      <c r="J35" s="6"/>
      <c r="K35" s="6"/>
    </row>
    <row r="36" spans="2:9" ht="15.75">
      <c r="B36" s="56" t="s">
        <v>97</v>
      </c>
      <c r="C36" s="56"/>
      <c r="F36" s="6"/>
      <c r="G36" s="6"/>
      <c r="H36" s="6"/>
      <c r="I36" s="6"/>
    </row>
    <row r="38" s="6" customFormat="1" ht="15">
      <c r="B38" s="6" t="s">
        <v>98</v>
      </c>
    </row>
    <row r="39" s="6" customFormat="1" ht="15"/>
    <row r="40" s="6" customFormat="1" ht="15"/>
    <row r="41" ht="25.5">
      <c r="B41" s="51" t="s">
        <v>99</v>
      </c>
    </row>
    <row r="43" ht="12.75">
      <c r="B43" s="1" t="s">
        <v>100</v>
      </c>
    </row>
    <row r="44" spans="2:3" ht="15">
      <c r="B44" s="6" t="s">
        <v>101</v>
      </c>
      <c r="C44" s="6"/>
    </row>
    <row r="45" ht="15">
      <c r="B45" s="6" t="s">
        <v>102</v>
      </c>
    </row>
    <row r="46" ht="15">
      <c r="B46" s="6" t="s">
        <v>103</v>
      </c>
    </row>
    <row r="48" spans="5:7" ht="15">
      <c r="E48" s="6" t="s">
        <v>104</v>
      </c>
      <c r="G48" s="6" t="s">
        <v>105</v>
      </c>
    </row>
    <row r="50" spans="5:7" ht="18">
      <c r="E50" s="52">
        <v>4</v>
      </c>
      <c r="G50" s="52">
        <v>5</v>
      </c>
    </row>
    <row r="51" spans="5:7" ht="18">
      <c r="E51" s="52">
        <v>5</v>
      </c>
      <c r="G51" s="52">
        <v>4</v>
      </c>
    </row>
    <row r="53" spans="5:7" ht="39" customHeight="1">
      <c r="E53" s="6"/>
      <c r="G53" s="52"/>
    </row>
    <row r="54" ht="37.5" customHeight="1">
      <c r="G54" s="52"/>
    </row>
    <row r="56" ht="15">
      <c r="B56" s="6" t="s">
        <v>106</v>
      </c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N56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4" max="4" width="4.375" style="0" customWidth="1"/>
  </cols>
  <sheetData>
    <row r="4" ht="25.5">
      <c r="B4" s="51" t="s">
        <v>66</v>
      </c>
    </row>
    <row r="6" ht="15">
      <c r="B6" s="3" t="s">
        <v>107</v>
      </c>
    </row>
    <row r="9" spans="3:6" ht="20.25">
      <c r="C9" s="59">
        <v>5135</v>
      </c>
      <c r="F9" s="6" t="s">
        <v>108</v>
      </c>
    </row>
    <row r="10" spans="4:6" ht="30">
      <c r="D10" s="58"/>
      <c r="F10" s="6" t="s">
        <v>109</v>
      </c>
    </row>
    <row r="11" spans="3:6" ht="20.25">
      <c r="C11" s="59">
        <v>5149</v>
      </c>
      <c r="F11" s="6"/>
    </row>
    <row r="12" ht="15">
      <c r="F12" s="6"/>
    </row>
    <row r="13" ht="15">
      <c r="F13" s="6" t="s">
        <v>110</v>
      </c>
    </row>
    <row r="14" ht="15">
      <c r="F14" s="6" t="s">
        <v>111</v>
      </c>
    </row>
    <row r="15" ht="18">
      <c r="C15" s="60" t="s">
        <v>112</v>
      </c>
    </row>
    <row r="18" ht="15">
      <c r="B18" s="6" t="s">
        <v>113</v>
      </c>
    </row>
    <row r="19" ht="15">
      <c r="B19" s="6" t="s">
        <v>114</v>
      </c>
    </row>
    <row r="22" spans="2:13" ht="15">
      <c r="B22" s="6" t="s">
        <v>115</v>
      </c>
      <c r="C22" s="6"/>
      <c r="D22" s="6" t="s">
        <v>116</v>
      </c>
      <c r="E22" s="6"/>
      <c r="F22" s="6"/>
      <c r="G22" s="6"/>
      <c r="H22" s="6"/>
      <c r="I22" s="6"/>
      <c r="J22" s="6"/>
      <c r="K22" s="6"/>
      <c r="L22" s="6"/>
      <c r="M22" s="6"/>
    </row>
    <row r="24" spans="5:8" ht="20.25">
      <c r="E24" s="61" t="s">
        <v>117</v>
      </c>
      <c r="F24" s="61">
        <v>3006</v>
      </c>
      <c r="G24" s="59"/>
      <c r="H24" s="59" t="s">
        <v>118</v>
      </c>
    </row>
    <row r="26" ht="20.25">
      <c r="C26" s="59">
        <v>3600</v>
      </c>
    </row>
    <row r="27" spans="4:6" ht="20.25">
      <c r="D27" s="59"/>
      <c r="F27" s="59" t="s">
        <v>119</v>
      </c>
    </row>
    <row r="28" ht="20.25">
      <c r="C28" s="59">
        <v>3006</v>
      </c>
    </row>
    <row r="32" ht="25.5">
      <c r="B32" s="51" t="s">
        <v>70</v>
      </c>
    </row>
    <row r="34" spans="2:7" ht="15">
      <c r="B34" s="3" t="s">
        <v>120</v>
      </c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  <row r="36" spans="2:7" ht="15" customHeight="1">
      <c r="B36" s="6" t="s">
        <v>121</v>
      </c>
      <c r="C36" s="6"/>
      <c r="D36" s="6"/>
      <c r="E36" s="6"/>
      <c r="F36" s="6"/>
      <c r="G36" s="6"/>
    </row>
    <row r="37" spans="2:7" ht="15">
      <c r="B37" s="6" t="s">
        <v>122</v>
      </c>
      <c r="C37" s="6"/>
      <c r="D37" s="6"/>
      <c r="E37" s="6"/>
      <c r="F37" s="6"/>
      <c r="G37" s="6"/>
    </row>
    <row r="40" spans="2:13" ht="25.5">
      <c r="B40" s="51" t="s">
        <v>99</v>
      </c>
      <c r="I40" s="44"/>
      <c r="J40" s="44"/>
      <c r="K40" s="44"/>
      <c r="L40" s="44"/>
      <c r="M40" s="44"/>
    </row>
    <row r="41" spans="9:13" ht="12.75">
      <c r="I41" s="44"/>
      <c r="J41" s="44"/>
      <c r="K41" s="44"/>
      <c r="L41" s="44"/>
      <c r="M41" s="44"/>
    </row>
    <row r="42" spans="2:7" ht="15">
      <c r="B42" s="3" t="s">
        <v>123</v>
      </c>
      <c r="C42" s="6"/>
      <c r="D42" s="6"/>
      <c r="E42" s="6"/>
      <c r="F42" s="6"/>
      <c r="G42" s="6"/>
    </row>
    <row r="43" ht="12.75">
      <c r="F43" s="1"/>
    </row>
    <row r="44" ht="12.75">
      <c r="F44" s="1"/>
    </row>
    <row r="45" spans="3:14" ht="18">
      <c r="C45" s="52">
        <v>4</v>
      </c>
      <c r="D45" s="6"/>
      <c r="E45" s="52">
        <v>3</v>
      </c>
      <c r="F45" s="6"/>
      <c r="G45" s="6"/>
      <c r="H45" s="6"/>
      <c r="I45" s="6"/>
      <c r="J45" s="6"/>
      <c r="K45" s="6"/>
      <c r="N45" s="6"/>
    </row>
    <row r="46" spans="3:11" ht="18">
      <c r="C46" s="52">
        <v>5</v>
      </c>
      <c r="D46" s="6"/>
      <c r="E46" s="52">
        <v>4</v>
      </c>
      <c r="F46" s="6"/>
      <c r="G46" s="6"/>
      <c r="H46" s="57"/>
      <c r="I46" s="6"/>
      <c r="J46" s="6"/>
      <c r="K46" s="6"/>
    </row>
    <row r="47" spans="2:11" ht="15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3:14" s="6" customFormat="1" ht="18">
      <c r="C48" s="52">
        <v>4</v>
      </c>
      <c r="D48"/>
      <c r="E48" s="52">
        <v>16</v>
      </c>
      <c r="G48"/>
      <c r="L48"/>
      <c r="M48"/>
      <c r="N48"/>
    </row>
    <row r="49" spans="2:11" ht="18">
      <c r="B49" s="6"/>
      <c r="C49" s="52">
        <v>5</v>
      </c>
      <c r="E49" s="52">
        <v>20</v>
      </c>
      <c r="F49" s="56">
        <v>2</v>
      </c>
      <c r="G49" s="6" t="s">
        <v>124</v>
      </c>
      <c r="H49" s="6"/>
      <c r="I49" s="6"/>
      <c r="J49" s="6"/>
      <c r="K49" s="6"/>
    </row>
    <row r="50" spans="2:11" ht="15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1" ht="18">
      <c r="B51" s="6"/>
      <c r="C51" s="52">
        <v>3</v>
      </c>
      <c r="E51" s="52">
        <v>15</v>
      </c>
      <c r="F51" s="6"/>
      <c r="G51" s="6"/>
      <c r="H51" s="56" t="s">
        <v>125</v>
      </c>
      <c r="I51" s="6"/>
      <c r="J51" s="6"/>
      <c r="K51" s="6"/>
    </row>
    <row r="52" spans="2:11" ht="18">
      <c r="B52" s="6"/>
      <c r="C52" s="52">
        <v>4</v>
      </c>
      <c r="E52" s="52">
        <v>20</v>
      </c>
      <c r="F52" s="6"/>
      <c r="G52" s="6"/>
      <c r="H52" s="6"/>
      <c r="I52" s="6"/>
      <c r="J52" s="6"/>
      <c r="K52" s="6"/>
    </row>
    <row r="53" spans="2:11" ht="15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4:5" ht="15.75">
      <c r="D54" s="56">
        <v>1</v>
      </c>
      <c r="E54" s="6" t="s">
        <v>126</v>
      </c>
    </row>
    <row r="55" spans="4:5" ht="15.75">
      <c r="D55" s="56"/>
      <c r="E55" s="6"/>
    </row>
    <row r="56" spans="4:5" ht="15.75">
      <c r="D56" s="56"/>
      <c r="E56" s="6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L19"/>
  <sheetViews>
    <sheetView showGridLines="0" showRowColHeaders="0" workbookViewId="0" topLeftCell="A1">
      <selection activeCell="A1" sqref="A1"/>
    </sheetView>
  </sheetViews>
  <sheetFormatPr defaultColWidth="9.00390625" defaultRowHeight="12.75"/>
  <sheetData>
    <row r="3" ht="25.5">
      <c r="B3" s="51" t="s">
        <v>66</v>
      </c>
    </row>
    <row r="6" ht="15">
      <c r="B6" s="6" t="s">
        <v>127</v>
      </c>
    </row>
    <row r="9" spans="4:12" ht="12.75">
      <c r="D9" s="42"/>
      <c r="E9" s="42"/>
      <c r="F9" s="42"/>
      <c r="G9" s="42"/>
      <c r="H9" s="42"/>
      <c r="I9" s="42"/>
      <c r="J9" s="42"/>
      <c r="K9" s="42"/>
      <c r="L9" s="44"/>
    </row>
    <row r="10" spans="4:12" ht="12.75">
      <c r="D10" s="42"/>
      <c r="E10" s="42"/>
      <c r="F10" s="42"/>
      <c r="G10" s="42"/>
      <c r="H10" s="42"/>
      <c r="I10" s="42"/>
      <c r="J10" s="42"/>
      <c r="K10" s="42"/>
      <c r="L10" s="44"/>
    </row>
    <row r="14" ht="12.75">
      <c r="F14" s="1" t="s">
        <v>128</v>
      </c>
    </row>
    <row r="15" ht="12.75">
      <c r="F15" s="1" t="s">
        <v>129</v>
      </c>
    </row>
    <row r="16" spans="2:11" ht="15">
      <c r="B16" s="6" t="s">
        <v>130</v>
      </c>
      <c r="C16" s="6"/>
      <c r="D16" s="6"/>
      <c r="E16" s="6"/>
      <c r="F16" s="6"/>
      <c r="G16" s="6"/>
      <c r="H16" s="6" t="s">
        <v>130</v>
      </c>
      <c r="I16" s="6"/>
      <c r="J16" s="6"/>
      <c r="K16" s="6"/>
    </row>
    <row r="17" spans="2:11" ht="15.75">
      <c r="B17" s="57" t="s">
        <v>131</v>
      </c>
      <c r="C17" s="6"/>
      <c r="D17" s="6"/>
      <c r="E17" s="6"/>
      <c r="F17" s="6"/>
      <c r="G17" s="6"/>
      <c r="H17" s="57" t="s">
        <v>132</v>
      </c>
      <c r="I17" s="6"/>
      <c r="J17" s="6"/>
      <c r="K17" s="6"/>
    </row>
    <row r="18" spans="2:11" ht="15.75">
      <c r="B18" s="6" t="s">
        <v>133</v>
      </c>
      <c r="C18" s="6"/>
      <c r="D18" s="6"/>
      <c r="E18" s="6"/>
      <c r="F18" s="6"/>
      <c r="G18" s="6"/>
      <c r="H18" s="6" t="s">
        <v>134</v>
      </c>
      <c r="I18" s="6"/>
      <c r="J18" s="6"/>
      <c r="K18" s="6"/>
    </row>
    <row r="19" spans="2:11" ht="15"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F7"/>
  <sheetViews>
    <sheetView showGridLines="0" showRowColHeaders="0" workbookViewId="0" topLeftCell="A1">
      <selection activeCell="A1" sqref="A1"/>
    </sheetView>
  </sheetViews>
  <sheetFormatPr defaultColWidth="9.00390625" defaultRowHeight="12.75"/>
  <sheetData>
    <row r="3" ht="25.5">
      <c r="B3" s="51" t="s">
        <v>66</v>
      </c>
    </row>
    <row r="6" spans="2:6" ht="20.25">
      <c r="B6" s="62" t="s">
        <v>135</v>
      </c>
      <c r="C6" s="62"/>
      <c r="D6" s="62"/>
      <c r="E6" s="62"/>
      <c r="F6" s="62"/>
    </row>
    <row r="7" spans="2:6" ht="20.25">
      <c r="B7" s="62" t="s">
        <v>136</v>
      </c>
      <c r="C7" s="62"/>
      <c r="D7" s="62"/>
      <c r="E7" s="62"/>
      <c r="F7" s="62"/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O21"/>
  <sheetViews>
    <sheetView showGridLines="0" showRowColHeaders="0" workbookViewId="0" topLeftCell="A1">
      <selection activeCell="E7" sqref="E7"/>
    </sheetView>
  </sheetViews>
  <sheetFormatPr defaultColWidth="9.00390625" defaultRowHeight="12.75"/>
  <cols>
    <col min="2" max="2" width="4.625" style="0" customWidth="1"/>
    <col min="3" max="3" width="18.75390625" style="0" customWidth="1"/>
    <col min="4" max="4" width="3.75390625" style="13" customWidth="1"/>
    <col min="5" max="5" width="7.125" style="0" customWidth="1"/>
    <col min="6" max="7" width="3.75390625" style="13" customWidth="1"/>
    <col min="8" max="8" width="8.75390625" style="0" customWidth="1"/>
    <col min="9" max="10" width="3.75390625" style="13" customWidth="1"/>
    <col min="11" max="11" width="7.125" style="0" customWidth="1"/>
    <col min="12" max="13" width="3.75390625" style="13" customWidth="1"/>
    <col min="14" max="14" width="7.125" style="0" customWidth="1"/>
    <col min="15" max="15" width="3.75390625" style="13" customWidth="1"/>
  </cols>
  <sheetData>
    <row r="3" ht="15">
      <c r="C3" s="3" t="s">
        <v>0</v>
      </c>
    </row>
    <row r="5" ht="15">
      <c r="C5" s="14"/>
    </row>
    <row r="6" spans="3:15" ht="20.25">
      <c r="C6" s="18" t="s">
        <v>2</v>
      </c>
      <c r="D6" s="26"/>
      <c r="E6" s="28">
        <v>0.7</v>
      </c>
      <c r="F6" s="29"/>
      <c r="G6" s="30"/>
      <c r="H6" s="28">
        <v>0.03</v>
      </c>
      <c r="I6" s="29"/>
      <c r="J6" s="30"/>
      <c r="K6" s="28">
        <v>0.4</v>
      </c>
      <c r="L6" s="29"/>
      <c r="M6" s="30"/>
      <c r="N6" s="28">
        <v>0.5</v>
      </c>
      <c r="O6" s="27"/>
    </row>
    <row r="7" spans="3:15" ht="20.25">
      <c r="C7" s="16" t="s">
        <v>3</v>
      </c>
      <c r="D7" s="24"/>
      <c r="E7" s="65"/>
      <c r="F7" s="31"/>
      <c r="G7" s="32"/>
      <c r="H7" s="65"/>
      <c r="I7" s="31"/>
      <c r="J7" s="32"/>
      <c r="K7" s="65"/>
      <c r="L7" s="31"/>
      <c r="M7" s="32"/>
      <c r="N7" s="65"/>
      <c r="O7" s="22"/>
    </row>
    <row r="8" ht="3" customHeight="1"/>
    <row r="9" spans="3:15" ht="20.25">
      <c r="C9" s="17" t="s">
        <v>4</v>
      </c>
      <c r="D9" s="25"/>
      <c r="E9" s="66"/>
      <c r="F9" s="33"/>
      <c r="G9" s="34"/>
      <c r="H9" s="66"/>
      <c r="I9" s="33"/>
      <c r="J9" s="34"/>
      <c r="K9" s="66"/>
      <c r="L9" s="33"/>
      <c r="M9" s="34"/>
      <c r="N9" s="66"/>
      <c r="O9" s="23"/>
    </row>
    <row r="10" ht="3" customHeight="1"/>
    <row r="11" spans="5:14" ht="12.75">
      <c r="E11" s="1" t="str">
        <f>IF(OR(E7=0,E9=0),"Dopolni!",IF(AND(E7=7,E9=10),"Pravilno!",IF(E7/E9=E6,"Okrajšaj!","Napaka")))</f>
        <v>Dopolni!</v>
      </c>
      <c r="H11" s="1" t="str">
        <f>IF(OR(H7=0,H9=0),"Dopolni!",IF(AND(H7=3,H9=100),"Pravilno!",IF(H7/H9=H6,"Okrajšaj!","Napaka")))</f>
        <v>Dopolni!</v>
      </c>
      <c r="K11" s="1" t="str">
        <f>IF(OR(K7=0,K9=0),"Dopolni!",IF(AND(K7=2,K9=5),"Pravilno!",IF(K7/K9=K6,"Okrajšaj!","Napaka")))</f>
        <v>Dopolni!</v>
      </c>
      <c r="N11" s="1" t="str">
        <f>IF(OR(N7=0,N9=0),"Dopolni!",IF(AND(N7=1,N9=2),"Pravilno!",IF(N7/N9=N6,"Okrajšaj!","Napaka")))</f>
        <v>Dopolni!</v>
      </c>
    </row>
    <row r="12" spans="4:15" ht="12.75">
      <c r="D12"/>
      <c r="F12"/>
      <c r="G12"/>
      <c r="I12"/>
      <c r="J12"/>
      <c r="L12"/>
      <c r="M12"/>
      <c r="O12"/>
    </row>
    <row r="13" spans="4:15" ht="12.75">
      <c r="D13"/>
      <c r="F13"/>
      <c r="G13"/>
      <c r="I13"/>
      <c r="J13"/>
      <c r="L13"/>
      <c r="M13"/>
      <c r="O13"/>
    </row>
    <row r="16" spans="3:15" ht="20.25">
      <c r="C16" s="18" t="s">
        <v>2</v>
      </c>
      <c r="D16" s="26"/>
      <c r="E16" s="28">
        <v>0.75</v>
      </c>
      <c r="F16" s="29"/>
      <c r="G16" s="30"/>
      <c r="H16" s="28">
        <v>0.125</v>
      </c>
      <c r="I16" s="29"/>
      <c r="J16" s="30"/>
      <c r="K16" s="28">
        <v>0.25</v>
      </c>
      <c r="L16" s="29"/>
      <c r="M16" s="30"/>
      <c r="N16" s="28">
        <v>0.2</v>
      </c>
      <c r="O16" s="27"/>
    </row>
    <row r="17" spans="3:15" ht="20.25">
      <c r="C17" s="16" t="s">
        <v>3</v>
      </c>
      <c r="D17" s="24"/>
      <c r="E17" s="65"/>
      <c r="F17" s="31"/>
      <c r="G17" s="32"/>
      <c r="H17" s="65"/>
      <c r="I17" s="31"/>
      <c r="J17" s="32"/>
      <c r="K17" s="65"/>
      <c r="L17" s="31"/>
      <c r="M17" s="32"/>
      <c r="N17" s="65"/>
      <c r="O17" s="22"/>
    </row>
    <row r="18" ht="3" customHeight="1"/>
    <row r="19" spans="3:15" ht="20.25">
      <c r="C19" s="17" t="s">
        <v>4</v>
      </c>
      <c r="D19" s="25"/>
      <c r="E19" s="66"/>
      <c r="F19" s="33"/>
      <c r="G19" s="34"/>
      <c r="H19" s="66"/>
      <c r="I19" s="33"/>
      <c r="J19" s="34"/>
      <c r="K19" s="66"/>
      <c r="L19" s="33"/>
      <c r="M19" s="34"/>
      <c r="N19" s="66"/>
      <c r="O19" s="23"/>
    </row>
    <row r="21" spans="5:14" ht="12.75">
      <c r="E21" s="1" t="str">
        <f>IF(OR(E17=0,E19=0),"Dopolni!",IF(AND(E17=3,E19=4),"Pravilno!",IF(E17/E19=E16,"Okrajšaj!","Napaka")))</f>
        <v>Dopolni!</v>
      </c>
      <c r="H21" s="1" t="str">
        <f>IF(OR(H17=0,H19=0),"Dopolni!",IF(AND(H17=1,H19=8),"Pravilno!",IF(H17/H19=H16,"Okrajšaj!","Napaka")))</f>
        <v>Dopolni!</v>
      </c>
      <c r="K21" s="1" t="str">
        <f>IF(OR(K17=0,K19=0),"Dopolni!",IF(AND(K17=1,K19=4),"Pravilno!",IF(K17/K19=K16,"Okrajšaj!","Napaka")))</f>
        <v>Dopolni!</v>
      </c>
      <c r="N21" s="1" t="str">
        <f>IF(OR(N17=0,N19=0),"Dopolni!",IF(AND(N17=1,N19=5),"Pravilno!",IF(N17/N19=N16,"Okrajšaj!","Napaka")))</f>
        <v>Dopolni!</v>
      </c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93"/>
  <sheetViews>
    <sheetView showGridLines="0" showRowColHeaders="0" workbookViewId="0" topLeftCell="A1">
      <selection activeCell="F13" sqref="F13"/>
    </sheetView>
  </sheetViews>
  <sheetFormatPr defaultColWidth="9.00390625" defaultRowHeight="12.75"/>
  <cols>
    <col min="5" max="5" width="8.75390625" style="0" customWidth="1"/>
    <col min="7" max="7" width="11.25390625" style="0" customWidth="1"/>
  </cols>
  <sheetData>
    <row r="3" ht="18">
      <c r="B3" s="2" t="s">
        <v>5</v>
      </c>
    </row>
    <row r="5" ht="15">
      <c r="B5" s="3" t="s">
        <v>6</v>
      </c>
    </row>
    <row r="6" spans="2:8" ht="15.75">
      <c r="B6" s="3"/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</row>
    <row r="7" spans="2:8" ht="35.25" customHeight="1">
      <c r="B7" s="3"/>
      <c r="D7" s="5">
        <v>5</v>
      </c>
      <c r="E7" s="5">
        <v>-5</v>
      </c>
      <c r="F7" s="4"/>
      <c r="G7" s="4"/>
      <c r="H7" s="5" t="s">
        <v>12</v>
      </c>
    </row>
    <row r="8" ht="15">
      <c r="B8" s="3"/>
    </row>
    <row r="10" spans="2:5" ht="15">
      <c r="B10" s="6" t="s">
        <v>13</v>
      </c>
      <c r="C10" s="6"/>
      <c r="D10" s="6"/>
      <c r="E10" s="6"/>
    </row>
    <row r="11" spans="2:5" ht="15">
      <c r="B11" s="6" t="s">
        <v>14</v>
      </c>
      <c r="C11" s="6"/>
      <c r="D11" s="6"/>
      <c r="E11" s="6"/>
    </row>
    <row r="12" spans="2:6" ht="15">
      <c r="B12" s="6"/>
      <c r="C12" s="6"/>
      <c r="D12" s="6"/>
      <c r="E12" s="6"/>
      <c r="F12" s="11"/>
    </row>
    <row r="13" spans="2:8" ht="15">
      <c r="B13" s="6"/>
      <c r="C13" s="6" t="s">
        <v>15</v>
      </c>
      <c r="D13" s="6"/>
      <c r="E13" s="6"/>
      <c r="F13" s="67"/>
      <c r="H13" s="3" t="str">
        <f>IF(F13="A","Pravilno!",IF(F13=0,"Dopolni!","Napaka!"))</f>
        <v>Dopolni!</v>
      </c>
    </row>
    <row r="14" spans="2:6" ht="15">
      <c r="B14" s="6"/>
      <c r="C14" s="6"/>
      <c r="D14" s="6"/>
      <c r="E14" s="6"/>
      <c r="F14" s="11"/>
    </row>
    <row r="15" spans="2:8" ht="15">
      <c r="B15" s="6"/>
      <c r="C15" s="6" t="s">
        <v>16</v>
      </c>
      <c r="D15" s="6"/>
      <c r="E15" s="6"/>
      <c r="F15" s="67"/>
      <c r="H15" s="3" t="str">
        <f>IF(F15="C","Pravilno!",IF(F15=0,"Dopolni!","Napaka!"))</f>
        <v>Dopolni!</v>
      </c>
    </row>
    <row r="16" spans="2:6" ht="15">
      <c r="B16" s="6"/>
      <c r="C16" s="6"/>
      <c r="D16" s="6"/>
      <c r="E16" s="6"/>
      <c r="F16" s="11"/>
    </row>
    <row r="17" spans="2:8" ht="15">
      <c r="B17" s="6"/>
      <c r="C17" s="6" t="s">
        <v>17</v>
      </c>
      <c r="D17" s="6"/>
      <c r="E17" s="6"/>
      <c r="F17" s="67"/>
      <c r="H17" s="3" t="str">
        <f>IF(F17="B","Pravilno!",IF(F17=0,"Dopolni!","Napaka!"))</f>
        <v>Dopolni!</v>
      </c>
    </row>
    <row r="20" ht="15">
      <c r="B20" s="3" t="s">
        <v>18</v>
      </c>
    </row>
    <row r="21" spans="2:8" ht="15.75">
      <c r="B21" s="3"/>
      <c r="D21" s="7" t="s">
        <v>7</v>
      </c>
      <c r="E21" s="7" t="s">
        <v>8</v>
      </c>
      <c r="F21" s="7" t="s">
        <v>9</v>
      </c>
      <c r="G21" s="7" t="s">
        <v>10</v>
      </c>
      <c r="H21" s="7" t="s">
        <v>11</v>
      </c>
    </row>
    <row r="22" spans="2:8" ht="38.25" customHeight="1">
      <c r="B22" s="3"/>
      <c r="D22" s="5">
        <v>-17</v>
      </c>
      <c r="E22" s="5">
        <v>17</v>
      </c>
      <c r="F22" s="4"/>
      <c r="G22" s="4"/>
      <c r="H22" s="5" t="s">
        <v>19</v>
      </c>
    </row>
    <row r="23" ht="15">
      <c r="B23" s="3"/>
    </row>
    <row r="25" spans="2:5" ht="15">
      <c r="B25" s="6" t="s">
        <v>20</v>
      </c>
      <c r="C25" s="6"/>
      <c r="D25" s="6"/>
      <c r="E25" s="6"/>
    </row>
    <row r="26" spans="2:5" ht="15">
      <c r="B26" s="6" t="s">
        <v>14</v>
      </c>
      <c r="C26" s="6"/>
      <c r="D26" s="6"/>
      <c r="E26" s="6"/>
    </row>
    <row r="27" spans="2:5" ht="15">
      <c r="B27" s="6"/>
      <c r="C27" s="6"/>
      <c r="D27" s="6"/>
      <c r="E27" s="6"/>
    </row>
    <row r="28" spans="2:8" ht="15">
      <c r="B28" s="6"/>
      <c r="C28" s="6" t="s">
        <v>15</v>
      </c>
      <c r="D28" s="6"/>
      <c r="E28" s="6"/>
      <c r="F28" s="67"/>
      <c r="H28" s="3" t="str">
        <f>IF(F28="B","Pravilno!",IF(F28=0,"Dopolni!","Napaka!"))</f>
        <v>Dopolni!</v>
      </c>
    </row>
    <row r="29" spans="2:6" ht="15">
      <c r="B29" s="6"/>
      <c r="C29" s="6"/>
      <c r="D29" s="6"/>
      <c r="E29" s="6"/>
      <c r="F29" s="12"/>
    </row>
    <row r="30" spans="2:8" ht="15">
      <c r="B30" s="6"/>
      <c r="C30" s="6" t="s">
        <v>16</v>
      </c>
      <c r="D30" s="6"/>
      <c r="E30" s="6"/>
      <c r="F30" s="67"/>
      <c r="H30" s="3" t="str">
        <f>IF(F30="D","Pravilno!",IF(F30=0,"Dopolni!","Napaka!"))</f>
        <v>Dopolni!</v>
      </c>
    </row>
    <row r="31" spans="2:6" ht="15">
      <c r="B31" s="6"/>
      <c r="C31" s="6"/>
      <c r="D31" s="6"/>
      <c r="E31" s="6"/>
      <c r="F31" s="12"/>
    </row>
    <row r="32" spans="2:8" ht="15">
      <c r="B32" s="6"/>
      <c r="C32" s="6" t="s">
        <v>17</v>
      </c>
      <c r="D32" s="6"/>
      <c r="E32" s="6"/>
      <c r="F32" s="67"/>
      <c r="H32" s="3" t="str">
        <f>IF(F32="B","Pravilno!",IF(F32=0,"Dopolni!","Napaka!"))</f>
        <v>Dopolni!</v>
      </c>
    </row>
    <row r="35" ht="15">
      <c r="B35" s="3" t="s">
        <v>21</v>
      </c>
    </row>
    <row r="36" spans="2:9" ht="15.75">
      <c r="B36" s="3"/>
      <c r="D36" s="7" t="s">
        <v>7</v>
      </c>
      <c r="E36" s="7" t="s">
        <v>8</v>
      </c>
      <c r="F36" s="7" t="s">
        <v>9</v>
      </c>
      <c r="G36" s="7" t="s">
        <v>10</v>
      </c>
      <c r="H36" s="7" t="s">
        <v>11</v>
      </c>
      <c r="I36" s="7"/>
    </row>
    <row r="37" spans="2:9" ht="39.75" customHeight="1">
      <c r="B37" s="3"/>
      <c r="D37" s="5" t="s">
        <v>22</v>
      </c>
      <c r="E37" s="5">
        <v>4</v>
      </c>
      <c r="F37" s="4"/>
      <c r="G37" s="4"/>
      <c r="H37" s="4">
        <v>4</v>
      </c>
      <c r="I37" s="5"/>
    </row>
    <row r="38" ht="15">
      <c r="B38" s="3"/>
    </row>
    <row r="40" spans="2:5" ht="27" customHeight="1">
      <c r="B40" s="8" t="s">
        <v>23</v>
      </c>
      <c r="C40" s="6"/>
      <c r="D40" s="6"/>
      <c r="E40" s="6"/>
    </row>
    <row r="41" spans="2:5" ht="15">
      <c r="B41" s="6" t="s">
        <v>14</v>
      </c>
      <c r="C41" s="6"/>
      <c r="D41" s="6"/>
      <c r="E41" s="6"/>
    </row>
    <row r="42" spans="2:5" ht="15">
      <c r="B42" s="6"/>
      <c r="C42" s="6"/>
      <c r="D42" s="6"/>
      <c r="E42" s="6"/>
    </row>
    <row r="43" spans="2:8" ht="15">
      <c r="B43" s="6"/>
      <c r="C43" s="6" t="s">
        <v>15</v>
      </c>
      <c r="D43" s="6"/>
      <c r="E43" s="6"/>
      <c r="F43" s="67"/>
      <c r="H43" s="3" t="str">
        <f>IF(F43="C","Pravilno!",IF(F43=0,"Dopolni!","Napaka!"))</f>
        <v>Dopolni!</v>
      </c>
    </row>
    <row r="44" spans="2:5" ht="15">
      <c r="B44" s="6"/>
      <c r="C44" s="6"/>
      <c r="D44" s="6"/>
      <c r="E44" s="6"/>
    </row>
    <row r="45" spans="2:8" ht="15">
      <c r="B45" s="6"/>
      <c r="C45" s="6" t="s">
        <v>16</v>
      </c>
      <c r="D45" s="6"/>
      <c r="E45" s="6"/>
      <c r="F45" s="67"/>
      <c r="H45" s="3" t="str">
        <f>IF(F45="B","Pravilno!",IF(F45=0,"Dopolni!","Napaka!"))</f>
        <v>Dopolni!</v>
      </c>
    </row>
    <row r="46" spans="2:5" ht="15">
      <c r="B46" s="6"/>
      <c r="C46" s="6"/>
      <c r="D46" s="6"/>
      <c r="E46" s="6"/>
    </row>
    <row r="47" spans="2:8" ht="15">
      <c r="B47" s="6"/>
      <c r="C47" s="6" t="s">
        <v>17</v>
      </c>
      <c r="D47" s="6"/>
      <c r="E47" s="6"/>
      <c r="F47" s="67"/>
      <c r="H47" s="3" t="str">
        <f>IF(F47="C","Pravilno!",IF(F47=0,"Dopolni!","Napaka!"))</f>
        <v>Dopolni!</v>
      </c>
    </row>
    <row r="50" ht="15">
      <c r="B50" s="3" t="s">
        <v>24</v>
      </c>
    </row>
    <row r="51" spans="2:8" ht="15.75">
      <c r="B51" s="3"/>
      <c r="D51" s="7" t="s">
        <v>7</v>
      </c>
      <c r="E51" s="7" t="s">
        <v>8</v>
      </c>
      <c r="F51" s="7" t="s">
        <v>9</v>
      </c>
      <c r="G51" s="7" t="s">
        <v>10</v>
      </c>
      <c r="H51" s="7" t="s">
        <v>11</v>
      </c>
    </row>
    <row r="52" spans="2:8" ht="39" customHeight="1">
      <c r="B52" s="3"/>
      <c r="D52" s="5" t="s">
        <v>25</v>
      </c>
      <c r="E52" s="5" t="s">
        <v>25</v>
      </c>
      <c r="F52" s="9">
        <v>1</v>
      </c>
      <c r="G52" s="10">
        <v>1</v>
      </c>
      <c r="H52" s="9"/>
    </row>
    <row r="53" ht="15">
      <c r="B53" s="3"/>
    </row>
    <row r="55" spans="2:5" ht="38.25" customHeight="1">
      <c r="B55" s="8" t="s">
        <v>26</v>
      </c>
      <c r="C55" s="6"/>
      <c r="D55" s="6"/>
      <c r="E55" s="6"/>
    </row>
    <row r="56" spans="2:5" ht="15">
      <c r="B56" s="6" t="s">
        <v>14</v>
      </c>
      <c r="C56" s="6"/>
      <c r="D56" s="6"/>
      <c r="E56" s="6"/>
    </row>
    <row r="57" spans="2:5" ht="15">
      <c r="B57" s="6"/>
      <c r="C57" s="6"/>
      <c r="D57" s="6"/>
      <c r="E57" s="6"/>
    </row>
    <row r="58" spans="2:8" ht="15">
      <c r="B58" s="6"/>
      <c r="C58" s="6" t="s">
        <v>15</v>
      </c>
      <c r="D58" s="6"/>
      <c r="E58" s="6"/>
      <c r="F58" s="67"/>
      <c r="H58" s="3" t="str">
        <f>IF(F58="C","Pravilno!",IF(F58=0,"Dopolni!","Napaka!"))</f>
        <v>Dopolni!</v>
      </c>
    </row>
    <row r="59" spans="2:5" ht="15">
      <c r="B59" s="6"/>
      <c r="C59" s="6"/>
      <c r="D59" s="6"/>
      <c r="E59" s="6"/>
    </row>
    <row r="60" spans="2:8" ht="15">
      <c r="B60" s="6"/>
      <c r="C60" s="6" t="s">
        <v>16</v>
      </c>
      <c r="D60" s="6"/>
      <c r="E60" s="6"/>
      <c r="F60" s="67"/>
      <c r="H60" s="3" t="str">
        <f>IF(F60="E","Pravilno!",IF(F60=0,"Dopolni!","Napaka!"))</f>
        <v>Dopolni!</v>
      </c>
    </row>
    <row r="61" spans="2:5" ht="15">
      <c r="B61" s="6"/>
      <c r="C61" s="6"/>
      <c r="D61" s="6"/>
      <c r="E61" s="6"/>
    </row>
    <row r="62" spans="2:8" ht="15">
      <c r="B62" s="6"/>
      <c r="C62" s="6" t="s">
        <v>17</v>
      </c>
      <c r="D62" s="6"/>
      <c r="E62" s="6"/>
      <c r="F62" s="67"/>
      <c r="H62" s="3" t="str">
        <f>IF(F62="D","Pravilno!",IF(F62=0,"Dopolni!","Napaka!"))</f>
        <v>Dopolni!</v>
      </c>
    </row>
    <row r="65" ht="15">
      <c r="B65" s="3" t="s">
        <v>27</v>
      </c>
    </row>
    <row r="66" spans="2:8" ht="15.75">
      <c r="B66" s="3"/>
      <c r="D66" s="7" t="s">
        <v>7</v>
      </c>
      <c r="E66" s="7" t="s">
        <v>8</v>
      </c>
      <c r="F66" s="7" t="s">
        <v>9</v>
      </c>
      <c r="G66" s="7" t="s">
        <v>10</v>
      </c>
      <c r="H66" s="7" t="s">
        <v>11</v>
      </c>
    </row>
    <row r="67" spans="2:8" ht="36" customHeight="1">
      <c r="B67" s="3"/>
      <c r="D67" s="5" t="s">
        <v>28</v>
      </c>
      <c r="E67" s="9"/>
      <c r="F67" s="9"/>
      <c r="G67" s="10">
        <v>1</v>
      </c>
      <c r="H67" s="5" t="s">
        <v>28</v>
      </c>
    </row>
    <row r="68" ht="15">
      <c r="B68" s="3"/>
    </row>
    <row r="70" spans="2:5" ht="33" customHeight="1">
      <c r="B70" s="8" t="s">
        <v>29</v>
      </c>
      <c r="C70" s="6"/>
      <c r="D70" s="6"/>
      <c r="E70" s="6"/>
    </row>
    <row r="71" spans="2:5" ht="15">
      <c r="B71" s="6" t="s">
        <v>14</v>
      </c>
      <c r="C71" s="6"/>
      <c r="D71" s="6"/>
      <c r="E71" s="6"/>
    </row>
    <row r="72" spans="2:5" ht="15">
      <c r="B72" s="6"/>
      <c r="C72" s="6"/>
      <c r="D72" s="6"/>
      <c r="E72" s="6"/>
    </row>
    <row r="73" spans="2:8" ht="15">
      <c r="B73" s="6"/>
      <c r="C73" s="6" t="s">
        <v>15</v>
      </c>
      <c r="D73" s="6"/>
      <c r="E73" s="6"/>
      <c r="F73" s="67"/>
      <c r="H73" s="3" t="str">
        <f>IF(F73="A","Pravilno!",IF(F73=0,"Dopolni!","Napaka!"))</f>
        <v>Dopolni!</v>
      </c>
    </row>
    <row r="74" spans="2:5" ht="15">
      <c r="B74" s="6"/>
      <c r="C74" s="6"/>
      <c r="D74" s="6"/>
      <c r="E74" s="6"/>
    </row>
    <row r="75" spans="2:8" ht="15">
      <c r="B75" s="6"/>
      <c r="C75" s="6" t="s">
        <v>16</v>
      </c>
      <c r="D75" s="6"/>
      <c r="E75" s="6"/>
      <c r="F75" s="67"/>
      <c r="H75" s="3" t="str">
        <f>IF(F75="C","Pravilno!",IF(F75=0,"Dopolni!","Napaka!"))</f>
        <v>Dopolni!</v>
      </c>
    </row>
    <row r="76" spans="2:5" ht="15">
      <c r="B76" s="6"/>
      <c r="C76" s="6"/>
      <c r="D76" s="6"/>
      <c r="E76" s="6"/>
    </row>
    <row r="77" spans="2:8" ht="15">
      <c r="B77" s="6"/>
      <c r="C77" s="6" t="s">
        <v>17</v>
      </c>
      <c r="D77" s="6"/>
      <c r="E77" s="6"/>
      <c r="F77" s="67"/>
      <c r="H77" s="3" t="str">
        <f>IF(F77="A","Pravilno!",IF(F77=0,"Dopolni!","Napaka!"))</f>
        <v>Dopolni!</v>
      </c>
    </row>
    <row r="81" ht="15">
      <c r="B81" s="3" t="s">
        <v>30</v>
      </c>
    </row>
    <row r="82" spans="2:9" ht="15.75">
      <c r="B82" s="3"/>
      <c r="D82" s="7" t="s">
        <v>7</v>
      </c>
      <c r="E82" s="7" t="s">
        <v>8</v>
      </c>
      <c r="F82" s="7" t="s">
        <v>9</v>
      </c>
      <c r="G82" s="7" t="s">
        <v>10</v>
      </c>
      <c r="H82" s="7" t="s">
        <v>11</v>
      </c>
      <c r="I82" s="7"/>
    </row>
    <row r="83" spans="2:8" ht="36.75" customHeight="1">
      <c r="B83" s="3"/>
      <c r="D83" s="5" t="s">
        <v>12</v>
      </c>
      <c r="E83" s="4"/>
      <c r="F83" s="4"/>
      <c r="G83" s="4"/>
      <c r="H83" s="5">
        <v>2</v>
      </c>
    </row>
    <row r="84" ht="15">
      <c r="B84" s="3"/>
    </row>
    <row r="86" spans="2:5" ht="17.25" customHeight="1">
      <c r="B86" s="6" t="s">
        <v>31</v>
      </c>
      <c r="C86" s="6"/>
      <c r="D86" s="6"/>
      <c r="E86" s="6"/>
    </row>
    <row r="87" spans="2:5" ht="15">
      <c r="B87" s="6" t="s">
        <v>14</v>
      </c>
      <c r="C87" s="6"/>
      <c r="D87" s="6"/>
      <c r="E87" s="6"/>
    </row>
    <row r="88" spans="2:5" ht="15">
      <c r="B88" s="6"/>
      <c r="C88" s="6"/>
      <c r="D88" s="6"/>
      <c r="E88" s="6"/>
    </row>
    <row r="89" spans="2:8" ht="15">
      <c r="B89" s="6"/>
      <c r="C89" s="6" t="s">
        <v>15</v>
      </c>
      <c r="D89" s="6"/>
      <c r="E89" s="6"/>
      <c r="F89" s="67"/>
      <c r="H89" s="3" t="str">
        <f>IF(F89="D","Pravilno!",IF(F89=0,"Dopolni!","Napaka!"))</f>
        <v>Dopolni!</v>
      </c>
    </row>
    <row r="90" spans="2:5" ht="15">
      <c r="B90" s="6"/>
      <c r="C90" s="6"/>
      <c r="D90" s="6"/>
      <c r="E90" s="6"/>
    </row>
    <row r="91" spans="2:8" ht="15">
      <c r="B91" s="6"/>
      <c r="C91" s="6" t="s">
        <v>16</v>
      </c>
      <c r="D91" s="6"/>
      <c r="E91" s="6"/>
      <c r="F91" s="67"/>
      <c r="H91" s="3" t="str">
        <f>IF(F91="E","Pravilno!",IF(F91=0,"Dopolni!","Napaka!"))</f>
        <v>Dopolni!</v>
      </c>
    </row>
    <row r="92" spans="2:5" ht="15">
      <c r="B92" s="6"/>
      <c r="C92" s="6"/>
      <c r="D92" s="6"/>
      <c r="E92" s="6"/>
    </row>
    <row r="93" spans="2:8" ht="15">
      <c r="B93" s="6"/>
      <c r="C93" s="6" t="s">
        <v>17</v>
      </c>
      <c r="D93" s="6"/>
      <c r="E93" s="6"/>
      <c r="F93" s="67"/>
      <c r="H93" s="3" t="str">
        <f>IF(F93="A","Pravilno!",IF(F93=0,"Dopolni!","Napaka!"))</f>
        <v>Dopolni!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3"/>
  <headerFooter alignWithMargins="0">
    <oddHeader>&amp;C&amp;A</oddHeader>
    <oddFooter>&amp;CStran &amp;P</oddFooter>
  </headerFooter>
  <ignoredErrors>
    <ignoredError sqref="D83 D67 H67 D52:E52 D37 H22 H7" numberStoredAsText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49"/>
  <sheetViews>
    <sheetView showGridLines="0" showRowColHeaders="0" workbookViewId="0" topLeftCell="A1">
      <selection activeCell="D11" sqref="D11"/>
    </sheetView>
  </sheetViews>
  <sheetFormatPr defaultColWidth="9.00390625" defaultRowHeight="12.75"/>
  <cols>
    <col min="2" max="2" width="3.25390625" style="0" customWidth="1"/>
    <col min="3" max="3" width="11.125" style="0" customWidth="1"/>
    <col min="4" max="4" width="7.00390625" style="0" customWidth="1"/>
    <col min="5" max="5" width="10.875" style="0" customWidth="1"/>
    <col min="6" max="6" width="14.375" style="0" customWidth="1"/>
    <col min="9" max="9" width="7.00390625" style="0" customWidth="1"/>
  </cols>
  <sheetData>
    <row r="3" ht="18">
      <c r="B3" s="2" t="s">
        <v>32</v>
      </c>
    </row>
    <row r="5" ht="15">
      <c r="B5" s="3" t="s">
        <v>6</v>
      </c>
    </row>
    <row r="6" ht="18">
      <c r="B6" s="6" t="s">
        <v>33</v>
      </c>
    </row>
    <row r="11" spans="3:9" ht="18">
      <c r="C11" s="15">
        <v>5</v>
      </c>
      <c r="D11" s="69"/>
      <c r="E11" s="15" t="s">
        <v>34</v>
      </c>
      <c r="F11" s="35" t="str">
        <f>IF(D11=0,"Dopolni!",IF(D11="&lt;","Pravilno!","Popravi!"))</f>
        <v>Dopolni!</v>
      </c>
      <c r="I11" s="36"/>
    </row>
    <row r="13" spans="3:9" ht="18">
      <c r="C13" s="15" t="s">
        <v>12</v>
      </c>
      <c r="D13" s="69"/>
      <c r="E13" s="15" t="s">
        <v>35</v>
      </c>
      <c r="F13" s="35" t="str">
        <f>IF(D13=0,"Dopolni!",IF(D13="&gt;","Pravilno!","Popravi!"))</f>
        <v>Dopolni!</v>
      </c>
      <c r="I13" s="38"/>
    </row>
    <row r="14" spans="8:11" ht="12.75">
      <c r="H14" s="13"/>
      <c r="I14" s="13"/>
      <c r="J14" s="13"/>
      <c r="K14" s="13"/>
    </row>
    <row r="15" spans="3:11" ht="18">
      <c r="C15" s="68" t="s">
        <v>36</v>
      </c>
      <c r="D15" s="69"/>
      <c r="E15" s="15" t="s">
        <v>37</v>
      </c>
      <c r="F15" s="35" t="str">
        <f>IF(D15=0,"Dopolni!",IF(D15="&gt;","Pravilno!","Popravi!"))</f>
        <v>Dopolni!</v>
      </c>
      <c r="H15" s="37"/>
      <c r="I15" s="38"/>
      <c r="J15" s="37"/>
      <c r="K15" s="39"/>
    </row>
    <row r="16" spans="8:11" ht="12.75">
      <c r="H16" s="13"/>
      <c r="I16" s="13"/>
      <c r="J16" s="13"/>
      <c r="K16" s="13"/>
    </row>
    <row r="17" spans="3:11" ht="18">
      <c r="C17" s="15" t="s">
        <v>38</v>
      </c>
      <c r="D17" s="69"/>
      <c r="E17" s="15" t="s">
        <v>39</v>
      </c>
      <c r="F17" s="35" t="str">
        <f>IF(D17=0,"Dopolni!",IF(D17="&gt;","Pravilno!","Popravi!"))</f>
        <v>Dopolni!</v>
      </c>
      <c r="H17" s="37"/>
      <c r="I17" s="38"/>
      <c r="J17" s="37"/>
      <c r="K17" s="39"/>
    </row>
    <row r="18" spans="8:11" ht="12.75">
      <c r="H18" s="13"/>
      <c r="I18" s="13"/>
      <c r="J18" s="13"/>
      <c r="K18" s="13"/>
    </row>
    <row r="19" spans="3:11" ht="18">
      <c r="C19" s="15" t="s">
        <v>40</v>
      </c>
      <c r="D19" s="69"/>
      <c r="E19" s="15" t="s">
        <v>41</v>
      </c>
      <c r="F19" s="35" t="str">
        <f>IF(D19=0,"Dopolni!",IF(D19="=","Pravilno!","Popravi!"))</f>
        <v>Dopolni!</v>
      </c>
      <c r="H19" s="37"/>
      <c r="I19" s="38"/>
      <c r="J19" s="37"/>
      <c r="K19" s="39"/>
    </row>
    <row r="20" spans="8:11" ht="12.75">
      <c r="H20" s="13"/>
      <c r="I20" s="13"/>
      <c r="J20" s="13"/>
      <c r="K20" s="13"/>
    </row>
    <row r="21" spans="3:11" ht="18">
      <c r="C21" s="15" t="s">
        <v>42</v>
      </c>
      <c r="D21" s="69"/>
      <c r="E21" s="15" t="s">
        <v>43</v>
      </c>
      <c r="F21" s="35" t="str">
        <f>IF(D21=0,"Dopolni!",IF(D21="&lt;","Pravilno!","Popravi!"))</f>
        <v>Dopolni!</v>
      </c>
      <c r="H21" s="37"/>
      <c r="I21" s="38"/>
      <c r="J21" s="37"/>
      <c r="K21" s="39"/>
    </row>
    <row r="22" spans="8:11" ht="12.75">
      <c r="H22" s="13"/>
      <c r="J22" s="13"/>
      <c r="K22" s="13"/>
    </row>
    <row r="23" spans="8:11" ht="18">
      <c r="H23" s="37"/>
      <c r="J23" s="37"/>
      <c r="K23" s="39"/>
    </row>
    <row r="24" spans="8:11" ht="12.75">
      <c r="H24" s="13"/>
      <c r="J24" s="13"/>
      <c r="K24" s="13"/>
    </row>
    <row r="25" spans="2:11" ht="18">
      <c r="B25" s="3" t="s">
        <v>18</v>
      </c>
      <c r="H25" s="37"/>
      <c r="J25" s="37"/>
      <c r="K25" s="39"/>
    </row>
    <row r="26" ht="18">
      <c r="B26" s="6" t="s">
        <v>33</v>
      </c>
    </row>
    <row r="31" spans="3:11" ht="37.5" customHeight="1">
      <c r="C31" s="6"/>
      <c r="D31" s="70"/>
      <c r="E31" s="6"/>
      <c r="F31" s="35" t="str">
        <f>IF(D31=0,"Dopolni!",IF(D31="=","Pravilno!","Popravi!"))</f>
        <v>Dopolni!</v>
      </c>
      <c r="H31" s="6"/>
      <c r="I31" s="70"/>
      <c r="J31" s="6"/>
      <c r="K31" s="35" t="str">
        <f>IF(I31=0,"Dopolni!",IF(I31="&lt;","Pravilno!","Popravi!"))</f>
        <v>Dopolni!</v>
      </c>
    </row>
    <row r="33" spans="3:11" ht="37.5" customHeight="1">
      <c r="C33" s="6"/>
      <c r="D33" s="70"/>
      <c r="E33" s="6"/>
      <c r="F33" s="35" t="str">
        <f>IF(D33=0,"Dopolni!",IF(D33="&lt;","Pravilno!","Popravi!"))</f>
        <v>Dopolni!</v>
      </c>
      <c r="H33" s="6"/>
      <c r="I33" s="70"/>
      <c r="J33" s="6"/>
      <c r="K33" s="35" t="str">
        <f>IF(I33=0,"Dopolni!",IF(I33="&lt;","Pravilno!","Popravi!"))</f>
        <v>Dopolni!</v>
      </c>
    </row>
    <row r="35" spans="3:11" ht="37.5" customHeight="1">
      <c r="C35" s="6"/>
      <c r="D35" s="70"/>
      <c r="E35" s="6"/>
      <c r="F35" s="41" t="str">
        <f>IF(D35=0,"Dopolni!",IF(D35="&gt;","Pravilno!","Popravi!"))</f>
        <v>Dopolni!</v>
      </c>
      <c r="H35" s="6"/>
      <c r="I35" s="70"/>
      <c r="J35" s="6"/>
      <c r="K35" s="35" t="str">
        <f>IF(I35=0,"Dopolni!",IF(I35="=","Pravilno!","Popravi!"))</f>
        <v>Dopolni!</v>
      </c>
    </row>
    <row r="39" ht="15">
      <c r="B39" s="3" t="s">
        <v>21</v>
      </c>
    </row>
    <row r="40" ht="18">
      <c r="B40" s="6" t="s">
        <v>33</v>
      </c>
    </row>
    <row r="45" spans="3:11" ht="37.5" customHeight="1">
      <c r="C45" s="6"/>
      <c r="D45" s="70"/>
      <c r="E45" s="40" t="s">
        <v>12</v>
      </c>
      <c r="F45" s="41" t="str">
        <f>IF(D45=0,"Dopolni!",IF(D45="=","Pravilno!","Popravi!"))</f>
        <v>Dopolni!</v>
      </c>
      <c r="H45" s="6"/>
      <c r="I45" s="70"/>
      <c r="J45" s="40" t="s">
        <v>44</v>
      </c>
      <c r="K45" s="41" t="str">
        <f>IF(I45=0,"Dopolni!",IF(I45="&lt;","Pravilno!","Popravi!"))</f>
        <v>Dopolni!</v>
      </c>
    </row>
    <row r="47" spans="3:11" ht="37.5" customHeight="1">
      <c r="C47" s="6"/>
      <c r="D47" s="70"/>
      <c r="E47" s="40" t="s">
        <v>45</v>
      </c>
      <c r="F47" s="41" t="str">
        <f>IF(D47=0,"Dopolni!",IF(D47="&gt;","Pravilno!","Popravi!"))</f>
        <v>Dopolni!</v>
      </c>
      <c r="H47" s="6">
        <v>1</v>
      </c>
      <c r="I47" s="70"/>
      <c r="J47" s="40" t="s">
        <v>46</v>
      </c>
      <c r="K47" s="41" t="str">
        <f>IF(I47=0,"Dopolni!",IF(I47="&gt;","Pravilno!","Popravi!"))</f>
        <v>Dopolni!</v>
      </c>
    </row>
    <row r="49" spans="3:11" ht="37.5" customHeight="1">
      <c r="C49" s="6"/>
      <c r="D49" s="70"/>
      <c r="E49" s="40" t="s">
        <v>12</v>
      </c>
      <c r="F49" s="41" t="str">
        <f>IF(D49=0,"Dopolni!",IF(D49="&lt;","Pravilno!","Popravi!"))</f>
        <v>Dopolni!</v>
      </c>
      <c r="H49" s="6"/>
      <c r="I49" s="70"/>
      <c r="J49" s="40" t="s">
        <v>47</v>
      </c>
      <c r="K49" s="41" t="str">
        <f>IF(I49=0,"Dopolni!",IF(I49="&gt;","Pravilno!","Popravi!"))</f>
        <v>Dopolni!</v>
      </c>
    </row>
    <row r="53" ht="34.5" customHeight="1"/>
    <row r="55" ht="34.5" customHeight="1"/>
    <row r="57" ht="34.5" customHeight="1"/>
    <row r="59" ht="34.5" customHeight="1"/>
    <row r="61" ht="34.5" customHeight="1"/>
    <row r="63" ht="34.5" customHeight="1"/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  <ignoredErrors>
    <ignoredError sqref="C13 C17 C15:C16 C18:C21 E11:E21 E45:E49 J45:J49" numberStoredAsText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35"/>
  <sheetViews>
    <sheetView showGridLines="0" showRowColHeaders="0" workbookViewId="0" topLeftCell="A1">
      <selection activeCell="D11" sqref="D11"/>
    </sheetView>
  </sheetViews>
  <sheetFormatPr defaultColWidth="9.00390625" defaultRowHeight="12.75"/>
  <sheetData>
    <row r="3" ht="18">
      <c r="B3" s="2" t="s">
        <v>32</v>
      </c>
    </row>
    <row r="5" ht="15">
      <c r="B5" s="3" t="s">
        <v>6</v>
      </c>
    </row>
    <row r="6" ht="18">
      <c r="B6" s="6" t="s">
        <v>33</v>
      </c>
    </row>
    <row r="11" spans="3:9" ht="18">
      <c r="C11" s="15">
        <v>5</v>
      </c>
      <c r="D11" s="69"/>
      <c r="E11" s="15">
        <v>-5</v>
      </c>
      <c r="F11" s="35" t="str">
        <f>IF(D11=0,"Dopolni!",IF(D11="&gt;","Pravilno!","Popravi!"))</f>
        <v>Dopolni!</v>
      </c>
      <c r="I11" s="38"/>
    </row>
    <row r="13" spans="3:9" ht="18">
      <c r="C13" s="15">
        <v>-10</v>
      </c>
      <c r="D13" s="69"/>
      <c r="E13" s="15" t="s">
        <v>36</v>
      </c>
      <c r="F13" s="35" t="str">
        <f>IF(D13=0,"Dopolni!",IF(D13="&lt;","Pravilno!","Popravi!"))</f>
        <v>Dopolni!</v>
      </c>
      <c r="I13" s="38"/>
    </row>
    <row r="14" spans="8:11" ht="12.75">
      <c r="H14" s="13"/>
      <c r="I14" s="13"/>
      <c r="J14" s="13"/>
      <c r="K14" s="13"/>
    </row>
    <row r="15" spans="3:11" ht="18">
      <c r="C15" s="15">
        <v>0</v>
      </c>
      <c r="D15" s="69"/>
      <c r="E15" s="15" t="s">
        <v>48</v>
      </c>
      <c r="F15" s="35" t="str">
        <f>IF(D15=0,"Dopolni!",IF(D15="&lt;","Pravilno!","Popravi!"))</f>
        <v>Dopolni!</v>
      </c>
      <c r="H15" s="37"/>
      <c r="I15" s="38"/>
      <c r="J15" s="37"/>
      <c r="K15" s="39"/>
    </row>
    <row r="16" spans="3:11" ht="18">
      <c r="C16" s="15"/>
      <c r="E16" s="15"/>
      <c r="H16" s="13"/>
      <c r="I16" s="13"/>
      <c r="J16" s="13"/>
      <c r="K16" s="13"/>
    </row>
    <row r="17" spans="3:11" ht="18">
      <c r="C17" s="15">
        <v>0</v>
      </c>
      <c r="D17" s="69"/>
      <c r="E17" s="15">
        <v>-88</v>
      </c>
      <c r="F17" s="35" t="str">
        <f>IF(D17=0,"Dopolni!",IF(D17="&gt;","Pravilno!","Popravi!"))</f>
        <v>Dopolni!</v>
      </c>
      <c r="H17" s="37"/>
      <c r="I17" s="38"/>
      <c r="J17" s="37"/>
      <c r="K17" s="39"/>
    </row>
    <row r="18" spans="8:11" ht="12.75">
      <c r="H18" s="13"/>
      <c r="I18" s="13"/>
      <c r="J18" s="13"/>
      <c r="K18" s="13"/>
    </row>
    <row r="19" spans="3:11" ht="18">
      <c r="C19" s="15">
        <v>-6</v>
      </c>
      <c r="D19" s="69"/>
      <c r="E19" s="15">
        <v>-3</v>
      </c>
      <c r="F19" s="35" t="str">
        <f>IF(D19=0,"Dopolni!",IF(D19="&lt;","Pravilno!","Popravi!"))</f>
        <v>Dopolni!</v>
      </c>
      <c r="H19" s="37"/>
      <c r="I19" s="38"/>
      <c r="J19" s="37"/>
      <c r="K19" s="39"/>
    </row>
    <row r="20" spans="8:11" ht="12.75">
      <c r="H20" s="13"/>
      <c r="I20" s="13"/>
      <c r="J20" s="13"/>
      <c r="K20" s="13"/>
    </row>
    <row r="21" spans="3:11" ht="18">
      <c r="C21" s="15">
        <v>-177</v>
      </c>
      <c r="D21" s="69"/>
      <c r="E21" s="15">
        <v>-13</v>
      </c>
      <c r="F21" s="35" t="str">
        <f>IF(D21=0,"Dopolni!",IF(D21="&lt;","Pravilno!","Popravi!"))</f>
        <v>Dopolni!</v>
      </c>
      <c r="H21" s="37"/>
      <c r="I21" s="38"/>
      <c r="J21" s="37"/>
      <c r="K21" s="39"/>
    </row>
    <row r="22" spans="8:11" ht="12.75">
      <c r="H22" s="13"/>
      <c r="J22" s="13"/>
      <c r="K22" s="13"/>
    </row>
    <row r="23" spans="8:11" ht="18">
      <c r="H23" s="37"/>
      <c r="J23" s="37"/>
      <c r="K23" s="39"/>
    </row>
    <row r="24" spans="8:11" ht="12.75">
      <c r="H24" s="13"/>
      <c r="J24" s="13"/>
      <c r="K24" s="13"/>
    </row>
    <row r="25" spans="2:11" ht="18">
      <c r="B25" s="3" t="s">
        <v>18</v>
      </c>
      <c r="H25" s="37"/>
      <c r="J25" s="37"/>
      <c r="K25" s="39"/>
    </row>
    <row r="26" ht="18">
      <c r="B26" s="6" t="s">
        <v>33</v>
      </c>
    </row>
    <row r="31" spans="3:11" ht="35.25" customHeight="1">
      <c r="C31" s="6"/>
      <c r="D31" s="70"/>
      <c r="E31" s="6"/>
      <c r="F31" s="41" t="str">
        <f>IF(D31=0,"Dopolni!",IF(D31="&lt;","Pravilno!","Popravi!"))</f>
        <v>Dopolni!</v>
      </c>
      <c r="H31" s="6"/>
      <c r="I31" s="70"/>
      <c r="J31" s="40" t="s">
        <v>44</v>
      </c>
      <c r="K31" s="41" t="str">
        <f>IF(I31=0,"Dopolni!",IF(I31="&gt;","Pravilno!","Popravi!"))</f>
        <v>Dopolni!</v>
      </c>
    </row>
    <row r="33" spans="3:11" ht="37.5" customHeight="1">
      <c r="C33" s="6"/>
      <c r="D33" s="70"/>
      <c r="E33" s="40" t="s">
        <v>40</v>
      </c>
      <c r="F33" s="41" t="str">
        <f>IF(D33=0,"Dopolni!",IF(D33="&lt;","Pravilno!","Popravi!"))</f>
        <v>Dopolni!</v>
      </c>
      <c r="H33" s="6"/>
      <c r="I33" s="70"/>
      <c r="J33" s="40">
        <v>0</v>
      </c>
      <c r="K33" s="41" t="str">
        <f>IF(I33=0,"Dopolni!",IF(I33="&lt;","Pravilno!","Popravi!"))</f>
        <v>Dopolni!</v>
      </c>
    </row>
    <row r="35" spans="3:11" ht="35.25" customHeight="1">
      <c r="C35" s="6"/>
      <c r="D35" s="70"/>
      <c r="E35" s="6"/>
      <c r="F35" s="41" t="str">
        <f>IF(D35=0,"Dopolni!",IF(D35="&lt;","Pravilno!","Popravi!"))</f>
        <v>Dopolni!</v>
      </c>
      <c r="H35" s="6"/>
      <c r="I35" s="70"/>
      <c r="J35" s="6"/>
      <c r="K35" s="41" t="str">
        <f>IF(I35=0,"Dopolni!",IF(I35="=","Pravilno!","Popravi!"))</f>
        <v>Dopolni!</v>
      </c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  <ignoredErrors>
    <ignoredError sqref="E13:E15 J31 E33" numberStoredAsText="1"/>
  </ignoredError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28"/>
  <sheetViews>
    <sheetView showGridLines="0" showRowColHeaders="0" workbookViewId="0" topLeftCell="A1">
      <selection activeCell="C13" sqref="C13"/>
    </sheetView>
  </sheetViews>
  <sheetFormatPr defaultColWidth="9.00390625" defaultRowHeight="12.75"/>
  <cols>
    <col min="3" max="3" width="8.25390625" style="0" customWidth="1"/>
    <col min="4" max="4" width="2.125" style="0" customWidth="1"/>
    <col min="6" max="6" width="2.125" style="0" customWidth="1"/>
    <col min="8" max="8" width="2.125" style="0" customWidth="1"/>
    <col min="10" max="10" width="2.125" style="0" customWidth="1"/>
    <col min="12" max="12" width="2.125" style="0" customWidth="1"/>
  </cols>
  <sheetData>
    <row r="3" ht="18">
      <c r="B3" s="2" t="s">
        <v>49</v>
      </c>
    </row>
    <row r="6" ht="15">
      <c r="B6" s="3" t="s">
        <v>6</v>
      </c>
    </row>
    <row r="8" ht="15">
      <c r="B8" s="6" t="s">
        <v>50</v>
      </c>
    </row>
    <row r="9" ht="15">
      <c r="B9" s="6" t="s">
        <v>51</v>
      </c>
    </row>
    <row r="11" spans="2:9" ht="18">
      <c r="B11" s="3" t="s">
        <v>52</v>
      </c>
      <c r="C11" s="15">
        <v>5</v>
      </c>
      <c r="D11" s="15" t="s">
        <v>53</v>
      </c>
      <c r="E11" s="15">
        <v>-3</v>
      </c>
      <c r="F11" s="15" t="s">
        <v>53</v>
      </c>
      <c r="G11" s="15">
        <v>-9</v>
      </c>
      <c r="H11" s="15" t="s">
        <v>53</v>
      </c>
      <c r="I11" s="15">
        <v>12</v>
      </c>
    </row>
    <row r="13" spans="3:11" ht="18">
      <c r="C13" s="67"/>
      <c r="D13" s="15" t="s">
        <v>54</v>
      </c>
      <c r="E13" s="67"/>
      <c r="F13" s="15" t="s">
        <v>54</v>
      </c>
      <c r="G13" s="67"/>
      <c r="H13" s="15" t="s">
        <v>54</v>
      </c>
      <c r="I13" s="67"/>
      <c r="K13" s="3" t="str">
        <f>IF(AND(C13=-9,E13=-3,G13=5,I13=12),"Pravilno!","Uredi po velikosti!")</f>
        <v>Uredi po velikosti!</v>
      </c>
    </row>
    <row r="16" spans="2:9" ht="18">
      <c r="B16" s="3" t="s">
        <v>55</v>
      </c>
      <c r="C16" s="15">
        <v>-12</v>
      </c>
      <c r="D16" s="15" t="s">
        <v>53</v>
      </c>
      <c r="E16" s="15">
        <v>-115</v>
      </c>
      <c r="F16" s="15" t="s">
        <v>53</v>
      </c>
      <c r="G16" s="15">
        <v>0</v>
      </c>
      <c r="H16" s="15" t="s">
        <v>53</v>
      </c>
      <c r="I16" s="15">
        <v>12</v>
      </c>
    </row>
    <row r="18" spans="3:11" ht="18">
      <c r="C18" s="67"/>
      <c r="D18" s="15" t="s">
        <v>54</v>
      </c>
      <c r="E18" s="67"/>
      <c r="F18" s="15" t="s">
        <v>54</v>
      </c>
      <c r="G18" s="67"/>
      <c r="H18" s="15" t="s">
        <v>54</v>
      </c>
      <c r="I18" s="67"/>
      <c r="K18" s="3" t="str">
        <f>IF(AND(C18=-115,E18=-12,G18=0,I18=12),"Pravilno!","Uredi po velikosti!")</f>
        <v>Uredi po velikosti!</v>
      </c>
    </row>
    <row r="21" spans="2:9" ht="18">
      <c r="B21" s="3" t="s">
        <v>56</v>
      </c>
      <c r="C21" s="15">
        <v>-0.5</v>
      </c>
      <c r="D21" s="15" t="s">
        <v>53</v>
      </c>
      <c r="E21" s="15">
        <v>0.03</v>
      </c>
      <c r="F21" s="15" t="s">
        <v>53</v>
      </c>
      <c r="G21" s="15">
        <v>0</v>
      </c>
      <c r="H21" s="15" t="s">
        <v>53</v>
      </c>
      <c r="I21" s="15">
        <v>-1.7</v>
      </c>
    </row>
    <row r="23" spans="3:11" ht="18">
      <c r="C23" s="67"/>
      <c r="D23" s="15" t="s">
        <v>54</v>
      </c>
      <c r="E23" s="67"/>
      <c r="F23" s="15" t="s">
        <v>54</v>
      </c>
      <c r="G23" s="67"/>
      <c r="H23" s="15" t="s">
        <v>54</v>
      </c>
      <c r="I23" s="67"/>
      <c r="K23" s="3" t="str">
        <f>IF(AND(C23=-1.7,E23=-0.5,G23=0,I23=0.03),"Pravilno!","Uredi po velikosti!")</f>
        <v>Uredi po velikosti!</v>
      </c>
    </row>
    <row r="26" spans="2:9" ht="18">
      <c r="B26" s="3" t="s">
        <v>57</v>
      </c>
      <c r="C26" s="15">
        <v>1.02</v>
      </c>
      <c r="D26" s="15" t="s">
        <v>53</v>
      </c>
      <c r="E26" s="15">
        <v>-1.02</v>
      </c>
      <c r="F26" s="15" t="s">
        <v>53</v>
      </c>
      <c r="G26" s="15">
        <v>-1.2</v>
      </c>
      <c r="H26" s="15" t="s">
        <v>53</v>
      </c>
      <c r="I26" s="15">
        <v>11.7</v>
      </c>
    </row>
    <row r="28" spans="3:11" ht="18">
      <c r="C28" s="67"/>
      <c r="D28" s="15" t="s">
        <v>54</v>
      </c>
      <c r="E28" s="67"/>
      <c r="F28" s="15" t="s">
        <v>54</v>
      </c>
      <c r="G28" s="67"/>
      <c r="H28" s="15" t="s">
        <v>54</v>
      </c>
      <c r="I28" s="67"/>
      <c r="K28" s="3" t="str">
        <f>IF(AND(C28=-1.2,E28=-1.02,G28=1.02,I28=11.7),"Pravilno!","Uredi po velikosti!")</f>
        <v>Uredi po velikosti!</v>
      </c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3:Q50"/>
  <sheetViews>
    <sheetView showGridLines="0" showRowColHeaders="0" workbookViewId="0" topLeftCell="A1">
      <selection activeCell="E14" sqref="E14"/>
    </sheetView>
  </sheetViews>
  <sheetFormatPr defaultColWidth="9.00390625" defaultRowHeight="12.75"/>
  <cols>
    <col min="3" max="4" width="4.75390625" style="0" customWidth="1"/>
    <col min="5" max="12" width="8.75390625" style="0" customWidth="1"/>
    <col min="13" max="17" width="4.75390625" style="0" customWidth="1"/>
  </cols>
  <sheetData>
    <row r="3" ht="18">
      <c r="B3" s="2" t="s">
        <v>58</v>
      </c>
    </row>
    <row r="5" ht="15">
      <c r="B5" s="3" t="s">
        <v>6</v>
      </c>
    </row>
    <row r="7" s="6" customFormat="1" ht="15">
      <c r="B7" s="6" t="s">
        <v>59</v>
      </c>
    </row>
    <row r="9" ht="20.25" customHeight="1">
      <c r="B9" s="3" t="s">
        <v>60</v>
      </c>
    </row>
    <row r="10" spans="5:16" ht="4.5" customHeight="1">
      <c r="E10" s="42"/>
      <c r="F10" s="42"/>
      <c r="G10" s="42"/>
      <c r="H10" s="42"/>
      <c r="I10" s="42"/>
      <c r="J10" s="42"/>
      <c r="K10" s="42"/>
      <c r="L10" s="42"/>
      <c r="M10" s="44"/>
      <c r="N10" s="44"/>
      <c r="O10" s="44"/>
      <c r="P10" s="44"/>
    </row>
    <row r="11" spans="5:16" ht="4.5" customHeight="1"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44"/>
    </row>
    <row r="14" spans="4:14" s="43" customFormat="1" ht="20.25">
      <c r="D14"/>
      <c r="E14" s="71"/>
      <c r="G14" s="71"/>
      <c r="H14"/>
      <c r="J14" s="71"/>
      <c r="K14"/>
      <c r="N14"/>
    </row>
    <row r="16" spans="5:10" ht="15">
      <c r="E16" s="3" t="str">
        <f>IF(E14=-50,"OK",IF(E14=0,"Zapiši!","Napaka!"))</f>
        <v>Zapiši!</v>
      </c>
      <c r="G16" s="3" t="str">
        <f>IF(G14=-20,"OK",IF(G14=0,"Zapiši!","Napaka!"))</f>
        <v>Zapiši!</v>
      </c>
      <c r="J16" s="3" t="str">
        <f>IF(J14=40,"OK",IF(J14=0,"Zapiši!","Napaka!"))</f>
        <v>Zapiši!</v>
      </c>
    </row>
    <row r="19" spans="2:16" ht="15">
      <c r="B19" s="47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2:16" ht="15">
      <c r="B20" s="3" t="s">
        <v>61</v>
      </c>
      <c r="M20" s="49"/>
      <c r="N20" s="49"/>
      <c r="O20" s="49"/>
      <c r="P20" s="49"/>
    </row>
    <row r="21" spans="5:16" ht="4.5" customHeight="1">
      <c r="E21" s="42"/>
      <c r="F21" s="42"/>
      <c r="G21" s="42"/>
      <c r="H21" s="42"/>
      <c r="I21" s="42"/>
      <c r="J21" s="42"/>
      <c r="K21" s="42"/>
      <c r="L21" s="42"/>
      <c r="M21" s="49"/>
      <c r="N21" s="49"/>
      <c r="O21" s="49"/>
      <c r="P21" s="49"/>
    </row>
    <row r="22" spans="5:16" ht="4.5" customHeight="1">
      <c r="E22" s="42"/>
      <c r="F22" s="42"/>
      <c r="G22" s="42"/>
      <c r="H22" s="42"/>
      <c r="I22" s="42"/>
      <c r="J22" s="42"/>
      <c r="K22" s="42"/>
      <c r="L22" s="42"/>
      <c r="M22" s="49"/>
      <c r="N22" s="49"/>
      <c r="O22" s="49"/>
      <c r="P22" s="49"/>
    </row>
    <row r="23" spans="13:16" ht="12.75">
      <c r="M23" s="49"/>
      <c r="N23" s="49"/>
      <c r="O23" s="49"/>
      <c r="P23" s="49"/>
    </row>
    <row r="24" spans="13:16" ht="12.75">
      <c r="M24" s="49"/>
      <c r="N24" s="49"/>
      <c r="O24" s="49"/>
      <c r="P24" s="49"/>
    </row>
    <row r="25" spans="2:17" ht="20.25">
      <c r="B25" s="43"/>
      <c r="C25" s="43"/>
      <c r="E25" s="71"/>
      <c r="F25" s="43"/>
      <c r="G25" s="71"/>
      <c r="I25" s="43"/>
      <c r="J25" s="43"/>
      <c r="K25" s="71"/>
      <c r="L25" s="43"/>
      <c r="M25" s="50"/>
      <c r="N25" s="50"/>
      <c r="O25" s="50"/>
      <c r="P25" s="50"/>
      <c r="Q25" s="43"/>
    </row>
    <row r="26" spans="13:16" ht="12.75">
      <c r="M26" s="49"/>
      <c r="N26" s="49"/>
      <c r="O26" s="49"/>
      <c r="P26" s="49"/>
    </row>
    <row r="27" spans="5:16" ht="15">
      <c r="E27" s="3" t="str">
        <f>IF(E25=-3,"OK",IF(E25=0,"Zapiši!","Napaka!"))</f>
        <v>Zapiši!</v>
      </c>
      <c r="G27" s="3" t="str">
        <f>IF(G25=-1,"OK",IF(G25=0,"Zapiši!","Napaka!"))</f>
        <v>Zapiši!</v>
      </c>
      <c r="K27" s="3" t="str">
        <f>IF(K25=3,"OK",IF(K25=0,"Zapiši!","Napaka!"))</f>
        <v>Zapiši!</v>
      </c>
      <c r="M27" s="49"/>
      <c r="N27" s="47"/>
      <c r="O27" s="49"/>
      <c r="P27" s="49"/>
    </row>
    <row r="28" spans="2:16" ht="12.7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ht="12.7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ht="15"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ht="15">
      <c r="B31" s="3" t="s">
        <v>62</v>
      </c>
      <c r="C31" s="48" t="s">
        <v>63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3:16" ht="12.75">
      <c r="M32" s="49"/>
      <c r="N32" s="49"/>
      <c r="O32" s="49"/>
      <c r="P32" s="49"/>
    </row>
    <row r="33" spans="5:16" ht="4.5" customHeight="1">
      <c r="E33" s="42"/>
      <c r="F33" s="42"/>
      <c r="G33" s="42"/>
      <c r="H33" s="42"/>
      <c r="I33" s="42"/>
      <c r="J33" s="42"/>
      <c r="K33" s="42"/>
      <c r="L33" s="42"/>
      <c r="M33" s="49"/>
      <c r="N33" s="49"/>
      <c r="O33" s="49"/>
      <c r="P33" s="49"/>
    </row>
    <row r="34" spans="5:16" ht="4.5" customHeight="1">
      <c r="E34" s="42"/>
      <c r="F34" s="42"/>
      <c r="G34" s="42"/>
      <c r="H34" s="42"/>
      <c r="I34" s="42"/>
      <c r="J34" s="42"/>
      <c r="K34" s="42"/>
      <c r="L34" s="42"/>
      <c r="M34" s="49"/>
      <c r="N34" s="49"/>
      <c r="O34" s="49"/>
      <c r="P34" s="49"/>
    </row>
    <row r="35" spans="7:16" ht="12.75">
      <c r="G35" s="13"/>
      <c r="M35" s="49"/>
      <c r="N35" s="49"/>
      <c r="O35" s="49"/>
      <c r="P35" s="49"/>
    </row>
    <row r="36" spans="7:16" ht="12.75">
      <c r="G36" s="13"/>
      <c r="M36" s="49"/>
      <c r="N36" s="49"/>
      <c r="O36" s="49"/>
      <c r="P36" s="49"/>
    </row>
    <row r="37" spans="2:17" ht="20.25">
      <c r="B37" s="43"/>
      <c r="C37" s="43"/>
      <c r="E37" s="72"/>
      <c r="F37" s="43"/>
      <c r="G37" s="46"/>
      <c r="I37" s="71"/>
      <c r="J37" s="43"/>
      <c r="K37" s="71"/>
      <c r="L37" s="43"/>
      <c r="M37" s="50"/>
      <c r="N37" s="49"/>
      <c r="O37" s="50"/>
      <c r="P37" s="50"/>
      <c r="Q37" s="43"/>
    </row>
    <row r="38" spans="7:16" ht="12.75">
      <c r="G38" s="13"/>
      <c r="M38" s="49"/>
      <c r="N38" s="49"/>
      <c r="O38" s="49"/>
      <c r="P38" s="49"/>
    </row>
    <row r="39" spans="5:16" ht="15">
      <c r="E39" s="3" t="str">
        <f>IF(E37=-1.5,"OK",IF(E37=0,"Zapiši!","Napaka!"))</f>
        <v>Zapiši!</v>
      </c>
      <c r="G39" s="45"/>
      <c r="I39" s="3" t="str">
        <f>IF(I37=0.75,"OK",IF(I37=0,"Zapiši!","Napaka!"))</f>
        <v>Zapiši!</v>
      </c>
      <c r="K39" s="3" t="str">
        <f>IF(K37=1.25,"OK",IF(K37=0,"Zapiši!","Napaka!"))</f>
        <v>Zapiši!</v>
      </c>
      <c r="M39" s="49"/>
      <c r="N39" s="49"/>
      <c r="O39" s="49"/>
      <c r="P39" s="49"/>
    </row>
    <row r="40" spans="2:16" ht="12.7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2:16" ht="12.7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2:16" ht="15">
      <c r="B42" s="3" t="s">
        <v>64</v>
      </c>
      <c r="C42" s="48" t="s">
        <v>63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3:16" ht="12.75">
      <c r="M43" s="49"/>
      <c r="N43" s="49"/>
      <c r="O43" s="49"/>
      <c r="P43" s="49"/>
    </row>
    <row r="44" spans="5:16" ht="4.5" customHeight="1">
      <c r="E44" s="42"/>
      <c r="F44" s="42"/>
      <c r="G44" s="42"/>
      <c r="H44" s="42"/>
      <c r="I44" s="42"/>
      <c r="J44" s="42"/>
      <c r="K44" s="42"/>
      <c r="L44" s="42"/>
      <c r="M44" s="49"/>
      <c r="N44" s="49"/>
      <c r="O44" s="49"/>
      <c r="P44" s="49"/>
    </row>
    <row r="45" spans="5:16" ht="4.5" customHeight="1">
      <c r="E45" s="42"/>
      <c r="F45" s="42"/>
      <c r="G45" s="42"/>
      <c r="H45" s="42"/>
      <c r="I45" s="42"/>
      <c r="J45" s="42"/>
      <c r="K45" s="42"/>
      <c r="L45" s="42"/>
      <c r="M45" s="49"/>
      <c r="N45" s="49"/>
      <c r="O45" s="49"/>
      <c r="P45" s="49"/>
    </row>
    <row r="48" spans="2:12" ht="20.25">
      <c r="B48" s="43"/>
      <c r="C48" s="43"/>
      <c r="E48" s="71"/>
      <c r="F48" s="43"/>
      <c r="G48" s="71"/>
      <c r="I48" s="43"/>
      <c r="K48" s="71"/>
      <c r="L48" s="43"/>
    </row>
    <row r="50" spans="5:11" ht="15">
      <c r="E50" s="3" t="str">
        <f>IF(E48=-2.9,"OK",IF(E48=0,"Zapiši!","Napaka!"))</f>
        <v>Zapiši!</v>
      </c>
      <c r="G50" s="3" t="str">
        <f>IF(G48=-2.6,"OK",IF(G48=0,"Zapiši!","Napaka!"))</f>
        <v>Zapiši!</v>
      </c>
      <c r="K50" s="3" t="str">
        <f>IF(K48=-1.8,"OK",IF(K48=0,"Zapiši!","Napaka!"))</f>
        <v>Zapiši!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3"/>
  <headerFooter alignWithMargins="0">
    <oddHeader>&amp;C&amp;A</oddHeader>
    <oddFooter>&amp;CStran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0:D10"/>
  <sheetViews>
    <sheetView showGridLines="0" showRowColHeaders="0" workbookViewId="0" topLeftCell="A1">
      <selection activeCell="A1" sqref="A1"/>
    </sheetView>
  </sheetViews>
  <sheetFormatPr defaultColWidth="9.00390625" defaultRowHeight="12.75"/>
  <sheetData>
    <row r="10" ht="90">
      <c r="D10" s="63" t="s">
        <v>65</v>
      </c>
    </row>
  </sheetData>
  <sheetProtection sheet="1" objects="1" scenarios="1"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L21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3" max="3" width="2.625" style="0" customWidth="1"/>
    <col min="5" max="5" width="4.125" style="0" customWidth="1"/>
    <col min="7" max="7" width="3.75390625" style="0" customWidth="1"/>
    <col min="11" max="11" width="2.375" style="0" customWidth="1"/>
  </cols>
  <sheetData>
    <row r="3" ht="25.5">
      <c r="B3" s="51" t="s">
        <v>66</v>
      </c>
    </row>
    <row r="5" spans="4:12" ht="18">
      <c r="D5" s="52">
        <v>4</v>
      </c>
      <c r="F5" s="52">
        <v>8</v>
      </c>
      <c r="J5" s="52">
        <v>1</v>
      </c>
      <c r="L5" s="52">
        <v>4</v>
      </c>
    </row>
    <row r="6" spans="4:12" ht="18">
      <c r="D6" s="52">
        <v>5</v>
      </c>
      <c r="F6" s="54">
        <v>10</v>
      </c>
      <c r="J6" s="52">
        <v>25</v>
      </c>
      <c r="L6" s="54">
        <v>100</v>
      </c>
    </row>
    <row r="9" spans="4:6" ht="15">
      <c r="D9" s="6" t="s">
        <v>67</v>
      </c>
      <c r="E9" s="6"/>
      <c r="F9" s="6"/>
    </row>
    <row r="10" spans="4:6" ht="15">
      <c r="D10" s="6" t="s">
        <v>68</v>
      </c>
      <c r="E10" s="6"/>
      <c r="F10" s="6"/>
    </row>
    <row r="11" spans="4:6" ht="15">
      <c r="D11" s="6" t="s">
        <v>69</v>
      </c>
      <c r="E11" s="6"/>
      <c r="F11" s="6"/>
    </row>
    <row r="14" ht="25.5">
      <c r="B14" s="51" t="s">
        <v>70</v>
      </c>
    </row>
    <row r="15" ht="33">
      <c r="F15" s="55" t="s">
        <v>71</v>
      </c>
    </row>
    <row r="17" spans="4:10" ht="15">
      <c r="D17" s="6" t="s">
        <v>72</v>
      </c>
      <c r="J17" s="6" t="s">
        <v>73</v>
      </c>
    </row>
    <row r="18" ht="15">
      <c r="H18" s="6" t="s">
        <v>74</v>
      </c>
    </row>
    <row r="19" ht="15">
      <c r="F19" s="6" t="s">
        <v>75</v>
      </c>
    </row>
    <row r="21" ht="15">
      <c r="J21" s="6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3"/>
  <headerFooter alignWithMargins="0">
    <oddHeader>&amp;C&amp;A</oddHeader>
    <oddFooter>&amp;CStran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 VIDMAR</dc:creator>
  <cp:keywords/>
  <dc:description/>
  <cp:lastModifiedBy>Damjana Vidmar</cp:lastModifiedBy>
  <cp:lastPrinted>1998-08-03T10:47:17Z</cp:lastPrinted>
  <dcterms:created xsi:type="dcterms:W3CDTF">1998-08-02T11:21:57Z</dcterms:created>
  <dcterms:modified xsi:type="dcterms:W3CDTF">2007-11-03T19:42:59Z</dcterms:modified>
  <cp:category/>
  <cp:version/>
  <cp:contentType/>
  <cp:contentStatus/>
</cp:coreProperties>
</file>